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<sst xmlns="http://schemas.openxmlformats.org/spreadsheetml/2006/main" count="33" uniqueCount="32">
  <si>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1</t>
  </si>
  <si>
    <t>Сумма, руб.</t>
  </si>
  <si>
    <t>Дотации бюджетам городских поселений на выравнивание бюджетной обеспеченности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</si>
  <si>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</si>
  <si>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Субвенции бюджетам городских округов и поселений, входящих в состав территорий муниципальных районов,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</si>
  <si>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2017 год</t>
  </si>
  <si>
    <t>2018 год</t>
  </si>
  <si>
    <t>2019 год</t>
  </si>
  <si>
    <t xml:space="preserve">СУБВЕНЦИИ </t>
  </si>
  <si>
    <t>Безвозмездные поступления в бюджет Южского городского поселения в 2017 году и на плановый период 2018 и 2019 годов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</si>
  <si>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</si>
  <si>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>Наименование безвозмездных поступлений</t>
  </si>
  <si>
    <t xml:space="preserve"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</si>
  <si>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</si>
  <si>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</si>
  <si>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</si>
  <si>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r>
      <t>Дотации бюджетам городских поселений на поддержку мер по обеспечению сбалансированности бюджетов</t>
    </r>
    <r>
      <rPr>
        <i/>
        <sz val="11"/>
        <color indexed="56"/>
        <rFont val="Times New Roman"/>
        <family val="1"/>
      </rPr>
      <t xml:space="preserve"> </t>
    </r>
  </si>
  <si>
    <t xml:space="preserve">СУБСИДИИ 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</si>
  <si>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color indexed="8"/>
        <rFont val="Times New Roman"/>
        <family val="1"/>
      </rPr>
      <t>(Ремонт автомобильной дороги в г. Южа по ул. Серова)</t>
    </r>
  </si>
  <si>
    <t xml:space="preserve">ИТОГО: </t>
  </si>
  <si>
    <r>
      <t xml:space="preserve">Субсидии бюджетам муниципальных образований Ивановской области на поддержку субъектов малого и среднего предпринимательства, </t>
    </r>
    <r>
      <rPr>
        <i/>
        <sz val="14"/>
        <color indexed="8"/>
        <rFont val="Times New Roman"/>
        <family val="1"/>
      </rPr>
      <t>в том числе:</t>
    </r>
  </si>
  <si>
    <t xml:space="preserve">       средства федерального бюджета</t>
  </si>
  <si>
    <t xml:space="preserve">       средства областного бюджета</t>
  </si>
  <si>
    <t xml:space="preserve">        средства федерального бюджета</t>
  </si>
  <si>
    <t xml:space="preserve">        средства областного бюджета</t>
  </si>
  <si>
    <r>
      <t xml:space="preserve">Субсидии бюджетам муниципальных образований на обеспечение мероприятий по формированию современной городской среды, </t>
    </r>
    <r>
      <rPr>
        <i/>
        <sz val="14"/>
        <color indexed="8"/>
        <rFont val="Times New Roman"/>
        <family val="1"/>
      </rPr>
      <t>в том числе:</t>
    </r>
  </si>
  <si>
    <t>ИНЫЕ МЕЖБЮДЖЕТНЫЕ ТРАНСФЕРТЫ</t>
  </si>
  <si>
    <t xml:space="preserve">Субсидии бюджетам муниципальных образований Ивановской области на обеспечение развития и укрепления материально-технической базы муниципальных домов культуры </t>
  </si>
  <si>
    <t>Межбюджетные трансферты местным бюджетам на строительство (реконструкцию), капитальный ремонт и ремонт автомобильных дорог  общего пользования местного значения</t>
  </si>
  <si>
    <r>
      <t xml:space="preserve">        средства областного бюджета </t>
    </r>
  </si>
  <si>
    <t>Таблица 2</t>
  </si>
  <si>
    <t>(таблица изложена в новой редакции в соответствии с Решением Совета Южского городского поселения от 16.11.2017 № 62)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</si>
</sst>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5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1"/>
      <color theme="3"/>
      <name val="Calibri"/>
      <family val="2"/>
    </font>
    <font>
      <i/>
      <sz val="11"/>
      <color theme="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" fontId="25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2.140625" style="7" customWidth="1"/>
    <col min="2" max="2" width="19.28125" style="7" customWidth="1"/>
    <col min="3" max="3" width="19.421875" style="7" customWidth="1"/>
    <col min="4" max="4" width="20.00390625" style="7" customWidth="1"/>
    <col min="5" max="16384" width="9.140625" style="7" customWidth="1"/>
  </cols>
  <sheetData>
    <row r="1" ht="18.75">
      <c r="D1" s="8" t="s">
        <v>30</v>
      </c>
    </row>
    <row r="3" spans="1:4" ht="39.75" customHeight="1">
      <c r="A3" s="23" t="s">
        <v>9</v>
      </c>
      <c r="B3" s="23"/>
      <c r="C3" s="23"/>
      <c r="D3" s="23"/>
    </row>
    <row r="4" spans="1:4" s="29" customFormat="1" ht="21.75" customHeight="1">
      <c r="A4" s="30" t="s">
        <v>31</v>
      </c>
      <c r="B4" s="30"/>
      <c r="C4" s="30"/>
      <c r="D4" s="30"/>
    </row>
    <row r="6" spans="1:4" ht="18.75">
      <c r="A6" s="24" t="s">
        <v>11</v>
      </c>
      <c r="B6" s="26" t="s">
        <v>1</v>
      </c>
      <c r="C6" s="27"/>
      <c r="D6" s="28"/>
    </row>
    <row r="7" spans="1:4" ht="18.75">
      <c r="A7" s="25"/>
      <c r="B7" s="9" t="s">
        <v>5</v>
      </c>
      <c r="C7" s="9" t="s">
        <v>6</v>
      </c>
      <c r="D7" s="9" t="s">
        <v>7</v>
      </c>
    </row>
    <row r="8" spans="1:4" ht="18.75">
      <c r="A8" s="10" t="s">
        <v>0</v>
      </c>
      <c r="B8" s="11">
        <v>2</v>
      </c>
      <c r="C8" s="11">
        <v>3</v>
      </c>
      <c r="D8" s="11">
        <v>4</v>
      </c>
    </row>
    <row r="9" spans="1:4" ht="18.75">
      <c r="A9" s="1" t="s">
        <v>13</v>
      </c>
      <c r="B9" s="4">
        <f>B10</f>
        <v>38277040.97</v>
      </c>
      <c r="C9" s="4">
        <f>C10</f>
        <v>21104900</v>
      </c>
      <c r="D9" s="4">
        <f>D10</f>
        <v>26720020</v>
      </c>
    </row>
    <row r="10" spans="1:4" ht="56.25">
      <c r="A10" s="1" t="s">
        <v>14</v>
      </c>
      <c r="B10" s="4">
        <f>B11+B14+B27+B30</f>
        <v>38277040.97</v>
      </c>
      <c r="C10" s="4">
        <f>C11+C14+C27+C30</f>
        <v>21104900</v>
      </c>
      <c r="D10" s="4">
        <f>D11+D14+D27+D30</f>
        <v>26720020</v>
      </c>
    </row>
    <row r="11" spans="1:4" ht="18.75">
      <c r="A11" s="1" t="s">
        <v>15</v>
      </c>
      <c r="B11" s="4">
        <f>SUM(B12:B13)</f>
        <v>21617200</v>
      </c>
      <c r="C11" s="4">
        <f>SUM(C12:C13)</f>
        <v>21104900</v>
      </c>
      <c r="D11" s="4">
        <f>SUM(D12:D13)</f>
        <v>20580700</v>
      </c>
    </row>
    <row r="12" spans="1:4" ht="39.75" customHeight="1">
      <c r="A12" s="17" t="s">
        <v>2</v>
      </c>
      <c r="B12" s="5">
        <v>21240000</v>
      </c>
      <c r="C12" s="5">
        <v>21104900</v>
      </c>
      <c r="D12" s="5">
        <f>20920800-340100</f>
        <v>20580700</v>
      </c>
    </row>
    <row r="13" spans="1:4" ht="36.75" customHeight="1">
      <c r="A13" s="20" t="s">
        <v>16</v>
      </c>
      <c r="B13" s="5">
        <f>377200</f>
        <v>377200</v>
      </c>
      <c r="C13" s="5">
        <f>0</f>
        <v>0</v>
      </c>
      <c r="D13" s="5">
        <f>0</f>
        <v>0</v>
      </c>
    </row>
    <row r="14" spans="1:4" ht="21" customHeight="1">
      <c r="A14" s="1" t="s">
        <v>17</v>
      </c>
      <c r="B14" s="4">
        <f>B15+B16+B17+B18+B21+B24</f>
        <v>14319840.969999999</v>
      </c>
      <c r="C14" s="4">
        <f>C15+C16+C17+C18+C21+C24</f>
        <v>0</v>
      </c>
      <c r="D14" s="4">
        <f>D15+D16+D17+D18+D21+D24</f>
        <v>0</v>
      </c>
    </row>
    <row r="15" spans="1:4" ht="95.25" customHeight="1">
      <c r="A15" s="13" t="s">
        <v>3</v>
      </c>
      <c r="B15" s="5">
        <f>1962856+395579+286434</f>
        <v>2644869</v>
      </c>
      <c r="C15" s="5">
        <v>0</v>
      </c>
      <c r="D15" s="5">
        <v>0</v>
      </c>
    </row>
    <row r="16" spans="1:4" ht="114" customHeight="1">
      <c r="A16" s="14" t="s">
        <v>12</v>
      </c>
      <c r="B16" s="5">
        <f>1000000</f>
        <v>1000000</v>
      </c>
      <c r="C16" s="5">
        <v>0</v>
      </c>
      <c r="D16" s="5">
        <v>0</v>
      </c>
    </row>
    <row r="17" spans="1:4" ht="113.25" customHeight="1">
      <c r="A17" s="21" t="s">
        <v>18</v>
      </c>
      <c r="B17" s="5">
        <f>2599199</f>
        <v>2599199</v>
      </c>
      <c r="C17" s="5">
        <f>0</f>
        <v>0</v>
      </c>
      <c r="D17" s="5">
        <f>0</f>
        <v>0</v>
      </c>
    </row>
    <row r="18" spans="1:4" ht="58.5" customHeight="1">
      <c r="A18" s="21" t="s">
        <v>20</v>
      </c>
      <c r="B18" s="5">
        <f>SUM(B19:B20)</f>
        <v>1710000</v>
      </c>
      <c r="C18" s="5">
        <f>SUM(C19:C20)</f>
        <v>0</v>
      </c>
      <c r="D18" s="5">
        <f>SUM(D19:D20)</f>
        <v>0</v>
      </c>
    </row>
    <row r="19" spans="1:4" s="19" customFormat="1" ht="24.75" customHeight="1">
      <c r="A19" s="22" t="s">
        <v>21</v>
      </c>
      <c r="B19" s="18">
        <v>1556100</v>
      </c>
      <c r="C19" s="18">
        <f>0</f>
        <v>0</v>
      </c>
      <c r="D19" s="18">
        <f>0</f>
        <v>0</v>
      </c>
    </row>
    <row r="20" spans="1:4" s="19" customFormat="1" ht="21.75" customHeight="1">
      <c r="A20" s="22" t="s">
        <v>22</v>
      </c>
      <c r="B20" s="18">
        <f>153900</f>
        <v>153900</v>
      </c>
      <c r="C20" s="18">
        <f>0</f>
        <v>0</v>
      </c>
      <c r="D20" s="18">
        <f>0</f>
        <v>0</v>
      </c>
    </row>
    <row r="21" spans="1:4" ht="56.25" customHeight="1">
      <c r="A21" s="21" t="s">
        <v>25</v>
      </c>
      <c r="B21" s="5">
        <f>SUM(B22:B23)</f>
        <v>5865772.97</v>
      </c>
      <c r="C21" s="5">
        <f>SUM(C22:C23)</f>
        <v>0</v>
      </c>
      <c r="D21" s="5">
        <f>SUM(D22:D23)</f>
        <v>0</v>
      </c>
    </row>
    <row r="22" spans="1:4" s="19" customFormat="1" ht="21" customHeight="1">
      <c r="A22" s="22" t="s">
        <v>23</v>
      </c>
      <c r="B22" s="18">
        <f>5337852.46</f>
        <v>5337852.46</v>
      </c>
      <c r="C22" s="18">
        <f>0</f>
        <v>0</v>
      </c>
      <c r="D22" s="18">
        <f>0</f>
        <v>0</v>
      </c>
    </row>
    <row r="23" spans="1:4" s="19" customFormat="1" ht="19.5" customHeight="1">
      <c r="A23" s="22" t="s">
        <v>29</v>
      </c>
      <c r="B23" s="18">
        <f>527920.51</f>
        <v>527920.51</v>
      </c>
      <c r="C23" s="18">
        <f>0</f>
        <v>0</v>
      </c>
      <c r="D23" s="18">
        <f>0</f>
        <v>0</v>
      </c>
    </row>
    <row r="24" spans="1:4" ht="75.75" customHeight="1">
      <c r="A24" s="21" t="s">
        <v>27</v>
      </c>
      <c r="B24" s="5">
        <f>SUM(B25:B26)</f>
        <v>500000</v>
      </c>
      <c r="C24" s="5">
        <f>SUM(C25:C26)</f>
        <v>0</v>
      </c>
      <c r="D24" s="5">
        <f>SUM(D25:D26)</f>
        <v>0</v>
      </c>
    </row>
    <row r="25" spans="1:4" s="19" customFormat="1" ht="20.25" customHeight="1">
      <c r="A25" s="22" t="s">
        <v>23</v>
      </c>
      <c r="B25" s="18">
        <v>450000</v>
      </c>
      <c r="C25" s="18">
        <v>0</v>
      </c>
      <c r="D25" s="18">
        <v>0</v>
      </c>
    </row>
    <row r="26" spans="1:4" s="19" customFormat="1" ht="21.75" customHeight="1">
      <c r="A26" s="22" t="s">
        <v>24</v>
      </c>
      <c r="B26" s="18">
        <v>50000</v>
      </c>
      <c r="C26" s="18">
        <v>0</v>
      </c>
      <c r="D26" s="18">
        <v>0</v>
      </c>
    </row>
    <row r="27" spans="1:4" ht="25.5" customHeight="1">
      <c r="A27" s="2" t="s">
        <v>8</v>
      </c>
      <c r="B27" s="4">
        <f>SUM(B28:B29)</f>
        <v>0</v>
      </c>
      <c r="C27" s="4">
        <f>SUM(C28:C29)</f>
        <v>0</v>
      </c>
      <c r="D27" s="4">
        <f>SUM(D28:D29)</f>
        <v>6139320</v>
      </c>
    </row>
    <row r="28" spans="1:4" ht="96.75" customHeight="1">
      <c r="A28" s="13" t="s">
        <v>4</v>
      </c>
      <c r="B28" s="6">
        <v>0</v>
      </c>
      <c r="C28" s="5">
        <v>0</v>
      </c>
      <c r="D28" s="5">
        <v>6139320</v>
      </c>
    </row>
    <row r="29" spans="1:4" ht="53.25" customHeight="1" hidden="1">
      <c r="A29" s="15" t="s">
        <v>10</v>
      </c>
      <c r="B29" s="6"/>
      <c r="C29" s="5"/>
      <c r="D29" s="5"/>
    </row>
    <row r="30" spans="1:4" ht="18" customHeight="1">
      <c r="A30" s="3" t="s">
        <v>26</v>
      </c>
      <c r="B30" s="4">
        <f>B31</f>
        <v>2340000</v>
      </c>
      <c r="C30" s="4">
        <f>C31</f>
        <v>0</v>
      </c>
      <c r="D30" s="4">
        <f>D31</f>
        <v>0</v>
      </c>
    </row>
    <row r="31" spans="1:4" ht="76.5" customHeight="1">
      <c r="A31" s="16" t="s">
        <v>28</v>
      </c>
      <c r="B31" s="5">
        <f>2340000</f>
        <v>2340000</v>
      </c>
      <c r="C31" s="5">
        <v>0</v>
      </c>
      <c r="D31" s="5">
        <v>0</v>
      </c>
    </row>
    <row r="32" spans="1:4" ht="18.75">
      <c r="A32" s="1" t="s">
        <v>19</v>
      </c>
      <c r="B32" s="4">
        <f>B9</f>
        <v>38277040.97</v>
      </c>
      <c r="C32" s="4">
        <f>C9</f>
        <v>21104900</v>
      </c>
      <c r="D32" s="4">
        <f>D9</f>
        <v>26720020</v>
      </c>
    </row>
    <row r="33" ht="18.75">
      <c r="D33" s="12"/>
    </row>
  </sheetData>
  <sheetProtection/>
  <mergeCells count="4">
    <mergeCell ref="A3:D3"/>
    <mergeCell ref="A6:A7"/>
    <mergeCell ref="B6:D6"/>
    <mergeCell ref="A4:D4"/>
  </mergeCells>
  <printOptions/>
  <pageMargins left="1.062992125984252" right="0.8661417322834646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2016-10-31T09:01:50Z</cp:lastPrinted>
  <dcterms:created xsi:type="dcterms:W3CDTF">2015-11-12T13:52:25Z</dcterms:created>
  <dcterms:modified xsi:type="dcterms:W3CDTF">2017-11-16T09:27:19Z</dcterms:modified>
  <cp:category/>
  <cp:version/>
  <cp:contentType/>
  <cp:contentStatus/>
</cp:coreProperties>
</file>