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<sst xmlns="http://schemas.openxmlformats.org/spreadsheetml/2006/main" count="76" uniqueCount="76">
  <si>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</si>
  <si>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</si>
  <si>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</si>
  <si>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</si>
  <si>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</si>
  <si>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</si>
  <si>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</si>
  <si>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</si>
  <si>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</si>
  <si>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</si>
  <si>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</si>
  <si>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</si>
  <si>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</si>
  <si>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</si>
  <si>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</si>
  <si>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</si>
  <si>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</si>
  <si>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</si>
  <si>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</si>
  <si>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</si>
  <si>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</si>
  <si>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</si>
  <si>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</si>
  <si>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</si>
  <si>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</si>
  <si>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</si>
  <si>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</si>
  <si>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</si>
  <si>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</si>
  <si>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</si>
  <si>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</si>
  <si>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</si>
  <si>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</si>
  <si>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</si>
  <si>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</si>
  <si>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</si>
  <si>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</si>
  <si>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</si>
  <si>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</si>
  <si>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</si>
  <si>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</si>
  <si>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</si>
  <si>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</si>
  <si>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</si>
  <si>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</si>
  <si>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</si>
  <si>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</si>
  <si>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</si>
  <si>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</si>
  <si>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</si>
  <si>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</si>
  <si>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</si>
  <si>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</si>
  <si>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</si>
  <si>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</si>
  <si>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</si>
  <si>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</si>
  <si>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</si>
  <si>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</si>
  <si>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</si>
  <si>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</si>
  <si>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</si>
  <si>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</si>
  <si>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</si>
  <si>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</si>
  <si>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</si>
  <si>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</si>
  <si>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</si>
  <si>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</si>
  <si>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>Отклонение</t>
  </si>
  <si>
    <t>-,+</t>
  </si>
  <si>
    <t>%</t>
  </si>
  <si>
    <t>3</t>
  </si>
  <si>
    <t>Сведение по разделам и подразделам классификации расходов бюджетов на 2019 в сравнении 
с утвержденным бюджетом на 01.11.2018 год</t>
  </si>
  <si>
    <t>Утвержденные бюджетные назначения на 01.11.2018 год</t>
  </si>
  <si>
    <t>Утверждено проектом решения на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</si>
</sst>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1.8515625" style="2" customWidth="1"/>
    <col min="4" max="4" width="20.00390625" style="4" customWidth="1"/>
    <col min="5" max="6" width="19.7109375" style="4" customWidth="1"/>
    <col min="7" max="16384" width="9.140625" style="2" customWidth="1"/>
  </cols>
  <sheetData>
    <row r="2" spans="1:6" ht="37.5" customHeight="1">
      <c r="A2" s="27" t="s">
        <v>73</v>
      </c>
      <c r="B2" s="27"/>
      <c r="C2" s="27"/>
      <c r="D2" s="27"/>
      <c r="E2" s="27"/>
      <c r="F2" s="27"/>
    </row>
    <row r="3" spans="1:6" ht="14.25" customHeight="1">
      <c r="A3" s="28"/>
      <c r="B3" s="28"/>
      <c r="C3" s="28"/>
      <c r="D3" s="28"/>
      <c r="E3" s="28"/>
      <c r="F3" s="28"/>
    </row>
    <row r="4" spans="1:6" ht="17.25">
      <c r="A4" s="24" t="s">
        <v>0</v>
      </c>
      <c r="B4" s="25" t="s">
        <v>1</v>
      </c>
      <c r="C4" s="29" t="s">
        <v>2</v>
      </c>
      <c r="D4" s="30"/>
      <c r="E4" s="29" t="s">
        <v>69</v>
      </c>
      <c r="F4" s="30"/>
    </row>
    <row r="5" spans="1:6" ht="76.5" customHeight="1">
      <c r="A5" s="24"/>
      <c r="B5" s="25"/>
      <c r="C5" s="22" t="s">
        <v>74</v>
      </c>
      <c r="D5" s="23" t="s">
        <v>75</v>
      </c>
      <c r="E5" s="17" t="s">
        <v>70</v>
      </c>
      <c r="F5" s="6" t="s">
        <v>71</v>
      </c>
    </row>
    <row r="6" spans="1:6" ht="13.5" customHeight="1">
      <c r="A6" s="14" t="s">
        <v>68</v>
      </c>
      <c r="B6" s="15">
        <v>2</v>
      </c>
      <c r="C6" s="22" t="s">
        <v>72</v>
      </c>
      <c r="D6" s="23">
        <v>4</v>
      </c>
      <c r="E6" s="16">
        <v>5</v>
      </c>
      <c r="F6" s="16">
        <v>6</v>
      </c>
    </row>
    <row r="7" spans="1:6" ht="17.25">
      <c r="A7" s="7" t="s">
        <v>35</v>
      </c>
      <c r="B7" s="8" t="s">
        <v>3</v>
      </c>
      <c r="C7" s="18">
        <f>SUM(C8:C14)</f>
        <v>56239892.92999999</v>
      </c>
      <c r="D7" s="9">
        <f>SUM(D8:D14)</f>
        <v>53537287.510000005</v>
      </c>
      <c r="E7" s="9">
        <f>D7-C7</f>
        <v>-2702605.419999987</v>
      </c>
      <c r="F7" s="9">
        <f>D7/C7*100</f>
        <v>95.19450468484385</v>
      </c>
    </row>
    <row r="8" spans="1:6" ht="34.5">
      <c r="A8" s="10" t="s">
        <v>36</v>
      </c>
      <c r="B8" s="11" t="s">
        <v>4</v>
      </c>
      <c r="C8" s="19">
        <v>1098290.41</v>
      </c>
      <c r="D8" s="12">
        <v>1083311.29</v>
      </c>
      <c r="E8" s="12">
        <f>D8-C8</f>
        <v>-14979.119999999879</v>
      </c>
      <c r="F8" s="12">
        <f aca="true" t="shared" si="0" ref="F8:F42">D8/C8*100</f>
        <v>98.6361421475036</v>
      </c>
    </row>
    <row r="9" spans="1:6" ht="51.75">
      <c r="A9" s="10" t="s">
        <v>37</v>
      </c>
      <c r="B9" s="11" t="s">
        <v>5</v>
      </c>
      <c r="C9" s="19">
        <v>3265841.74</v>
      </c>
      <c r="D9" s="12">
        <v>3274115</v>
      </c>
      <c r="E9" s="12">
        <f aca="true" t="shared" si="1" ref="E9:E42">D9-C9</f>
        <v>8273.259999999776</v>
      </c>
      <c r="F9" s="12">
        <f t="shared" si="0"/>
        <v>100.25332703353837</v>
      </c>
    </row>
    <row r="10" spans="1:6" ht="51.75">
      <c r="A10" s="10" t="s">
        <v>38</v>
      </c>
      <c r="B10" s="11" t="s">
        <v>6</v>
      </c>
      <c r="C10" s="19">
        <v>22800770.83</v>
      </c>
      <c r="D10" s="12">
        <v>22980845.62</v>
      </c>
      <c r="E10" s="12">
        <f t="shared" si="1"/>
        <v>180074.79000000283</v>
      </c>
      <c r="F10" s="12">
        <f t="shared" si="0"/>
        <v>100.78977500954956</v>
      </c>
    </row>
    <row r="11" spans="1:6" ht="20.25" customHeight="1">
      <c r="A11" s="10" t="s">
        <v>66</v>
      </c>
      <c r="B11" s="11" t="s">
        <v>67</v>
      </c>
      <c r="C11" s="19">
        <v>42817</v>
      </c>
      <c r="D11" s="12">
        <v>5376</v>
      </c>
      <c r="E11" s="12">
        <f t="shared" si="1"/>
        <v>-37441</v>
      </c>
      <c r="F11" s="12">
        <v>0</v>
      </c>
    </row>
    <row r="12" spans="1:6" ht="51.75">
      <c r="A12" s="10" t="s">
        <v>39</v>
      </c>
      <c r="B12" s="11" t="s">
        <v>7</v>
      </c>
      <c r="C12" s="19">
        <v>8841153.58</v>
      </c>
      <c r="D12" s="12">
        <v>8711519.09</v>
      </c>
      <c r="E12" s="12">
        <f t="shared" si="1"/>
        <v>-129634.49000000022</v>
      </c>
      <c r="F12" s="12">
        <f t="shared" si="0"/>
        <v>98.5337378337907</v>
      </c>
    </row>
    <row r="13" spans="1:6" ht="17.25">
      <c r="A13" s="10" t="s">
        <v>40</v>
      </c>
      <c r="B13" s="11" t="s">
        <v>8</v>
      </c>
      <c r="C13" s="19">
        <v>187848.69</v>
      </c>
      <c r="D13" s="12">
        <v>500000</v>
      </c>
      <c r="E13" s="12">
        <f t="shared" si="1"/>
        <v>312151.31</v>
      </c>
      <c r="F13" s="12">
        <f t="shared" si="0"/>
        <v>266.1716725306948</v>
      </c>
    </row>
    <row r="14" spans="1:6" ht="17.25">
      <c r="A14" s="10" t="s">
        <v>41</v>
      </c>
      <c r="B14" s="11" t="s">
        <v>9</v>
      </c>
      <c r="C14" s="19">
        <v>20003170.68</v>
      </c>
      <c r="D14" s="12">
        <v>16982120.51</v>
      </c>
      <c r="E14" s="12">
        <f t="shared" si="1"/>
        <v>-3021050.169999998</v>
      </c>
      <c r="F14" s="12">
        <f t="shared" si="0"/>
        <v>84.89714346625773</v>
      </c>
    </row>
    <row r="15" spans="1:6" ht="34.5">
      <c r="A15" s="7" t="s">
        <v>42</v>
      </c>
      <c r="B15" s="8" t="s">
        <v>10</v>
      </c>
      <c r="C15" s="18">
        <f>C16</f>
        <v>433152.24</v>
      </c>
      <c r="D15" s="9">
        <f>D16</f>
        <v>417852.24</v>
      </c>
      <c r="E15" s="9">
        <f t="shared" si="1"/>
        <v>-15300</v>
      </c>
      <c r="F15" s="9">
        <f t="shared" si="0"/>
        <v>96.46775461671398</v>
      </c>
    </row>
    <row r="16" spans="1:6" ht="43.5" customHeight="1">
      <c r="A16" s="10" t="s">
        <v>43</v>
      </c>
      <c r="B16" s="11" t="s">
        <v>11</v>
      </c>
      <c r="C16" s="19">
        <v>433152.24</v>
      </c>
      <c r="D16" s="12">
        <v>417852.24</v>
      </c>
      <c r="E16" s="12">
        <f t="shared" si="1"/>
        <v>-15300</v>
      </c>
      <c r="F16" s="12">
        <f t="shared" si="0"/>
        <v>96.46775461671398</v>
      </c>
    </row>
    <row r="17" spans="1:6" ht="17.25">
      <c r="A17" s="7" t="s">
        <v>44</v>
      </c>
      <c r="B17" s="8" t="s">
        <v>12</v>
      </c>
      <c r="C17" s="18">
        <f>SUM(C18:C22)</f>
        <v>7838685.77</v>
      </c>
      <c r="D17" s="9">
        <f>SUM(D18:D22)</f>
        <v>7912389.22</v>
      </c>
      <c r="E17" s="9">
        <f t="shared" si="1"/>
        <v>73703.45000000019</v>
      </c>
      <c r="F17" s="9">
        <f t="shared" si="0"/>
        <v>100.94025264135573</v>
      </c>
    </row>
    <row r="18" spans="1:6" ht="17.25">
      <c r="A18" s="10" t="s">
        <v>45</v>
      </c>
      <c r="B18" s="11" t="s">
        <v>13</v>
      </c>
      <c r="C18" s="19">
        <v>168933.22</v>
      </c>
      <c r="D18" s="12">
        <v>152389.22</v>
      </c>
      <c r="E18" s="12">
        <f t="shared" si="1"/>
        <v>-16544</v>
      </c>
      <c r="F18" s="12">
        <f t="shared" si="0"/>
        <v>90.20678111741432</v>
      </c>
    </row>
    <row r="19" spans="1:6" ht="17.25">
      <c r="A19" s="10" t="s">
        <v>46</v>
      </c>
      <c r="B19" s="11" t="s">
        <v>14</v>
      </c>
      <c r="C19" s="19">
        <v>700000</v>
      </c>
      <c r="D19" s="12">
        <v>700000</v>
      </c>
      <c r="E19" s="12">
        <f t="shared" si="1"/>
        <v>0</v>
      </c>
      <c r="F19" s="12">
        <f t="shared" si="0"/>
        <v>100</v>
      </c>
    </row>
    <row r="20" spans="1:6" ht="17.25">
      <c r="A20" s="10" t="s">
        <v>47</v>
      </c>
      <c r="B20" s="11" t="s">
        <v>15</v>
      </c>
      <c r="C20" s="19">
        <v>1900000</v>
      </c>
      <c r="D20" s="12">
        <f>1500000+400000</f>
        <v>1900000</v>
      </c>
      <c r="E20" s="12">
        <f t="shared" si="1"/>
        <v>0</v>
      </c>
      <c r="F20" s="12">
        <f t="shared" si="0"/>
        <v>100</v>
      </c>
    </row>
    <row r="21" spans="1:6" ht="17.25">
      <c r="A21" s="10" t="s">
        <v>48</v>
      </c>
      <c r="B21" s="11" t="s">
        <v>16</v>
      </c>
      <c r="C21" s="19">
        <v>4729752.55</v>
      </c>
      <c r="D21" s="12">
        <v>4360000</v>
      </c>
      <c r="E21" s="12">
        <f t="shared" si="1"/>
        <v>-369752.5499999998</v>
      </c>
      <c r="F21" s="12">
        <f t="shared" si="0"/>
        <v>92.18241237588634</v>
      </c>
    </row>
    <row r="22" spans="1:6" ht="17.25">
      <c r="A22" s="10" t="s">
        <v>49</v>
      </c>
      <c r="B22" s="11" t="s">
        <v>17</v>
      </c>
      <c r="C22" s="19">
        <v>340000</v>
      </c>
      <c r="D22" s="12">
        <v>800000</v>
      </c>
      <c r="E22" s="12">
        <f t="shared" si="1"/>
        <v>460000</v>
      </c>
      <c r="F22" s="12">
        <f t="shared" si="0"/>
        <v>235.29411764705884</v>
      </c>
    </row>
    <row r="23" spans="1:6" ht="17.25">
      <c r="A23" s="7" t="s">
        <v>50</v>
      </c>
      <c r="B23" s="8" t="s">
        <v>18</v>
      </c>
      <c r="C23" s="18">
        <f>SUM(C24:C26)</f>
        <v>16719452.829999998</v>
      </c>
      <c r="D23" s="9">
        <f>SUM(D24:D26)</f>
        <v>5291243.9</v>
      </c>
      <c r="E23" s="9">
        <f t="shared" si="1"/>
        <v>-11428208.929999998</v>
      </c>
      <c r="F23" s="9">
        <f t="shared" si="0"/>
        <v>31.647231244947392</v>
      </c>
    </row>
    <row r="24" spans="1:6" ht="17.25">
      <c r="A24" s="10" t="s">
        <v>51</v>
      </c>
      <c r="B24" s="11" t="s">
        <v>63</v>
      </c>
      <c r="C24" s="19">
        <v>1190242.45</v>
      </c>
      <c r="D24" s="12">
        <v>1305324.6</v>
      </c>
      <c r="E24" s="12">
        <f t="shared" si="1"/>
        <v>115082.15000000014</v>
      </c>
      <c r="F24" s="12">
        <f t="shared" si="0"/>
        <v>109.66879899133157</v>
      </c>
    </row>
    <row r="25" spans="1:6" ht="17.25">
      <c r="A25" s="10" t="s">
        <v>62</v>
      </c>
      <c r="B25" s="11" t="s">
        <v>19</v>
      </c>
      <c r="C25" s="19">
        <v>12224987.84</v>
      </c>
      <c r="D25" s="12">
        <v>2152830.08</v>
      </c>
      <c r="E25" s="12">
        <f t="shared" si="1"/>
        <v>-10072157.76</v>
      </c>
      <c r="F25" s="12">
        <f t="shared" si="0"/>
        <v>17.610079520537177</v>
      </c>
    </row>
    <row r="26" spans="1:6" ht="17.25">
      <c r="A26" s="10" t="s">
        <v>52</v>
      </c>
      <c r="B26" s="11" t="s">
        <v>64</v>
      </c>
      <c r="C26" s="19">
        <v>3304222.54</v>
      </c>
      <c r="D26" s="13">
        <v>1833089.22</v>
      </c>
      <c r="E26" s="12">
        <f t="shared" si="1"/>
        <v>-1471133.32</v>
      </c>
      <c r="F26" s="12">
        <f t="shared" si="0"/>
        <v>55.47717194617285</v>
      </c>
    </row>
    <row r="27" spans="1:6" ht="17.25">
      <c r="A27" s="7" t="s">
        <v>53</v>
      </c>
      <c r="B27" s="8" t="s">
        <v>20</v>
      </c>
      <c r="C27" s="18">
        <f>SUM(C28:C33)</f>
        <v>223364065</v>
      </c>
      <c r="D27" s="9">
        <f>SUM(D28:D33)</f>
        <v>209295343.04000002</v>
      </c>
      <c r="E27" s="9">
        <f t="shared" si="1"/>
        <v>-14068721.959999979</v>
      </c>
      <c r="F27" s="9">
        <f t="shared" si="0"/>
        <v>93.7014389669171</v>
      </c>
    </row>
    <row r="28" spans="1:6" ht="17.25">
      <c r="A28" s="10" t="s">
        <v>54</v>
      </c>
      <c r="B28" s="11" t="s">
        <v>21</v>
      </c>
      <c r="C28" s="19">
        <v>71066021.76</v>
      </c>
      <c r="D28" s="12">
        <v>71017846.84</v>
      </c>
      <c r="E28" s="12">
        <f t="shared" si="1"/>
        <v>-48174.92000000179</v>
      </c>
      <c r="F28" s="12">
        <f t="shared" si="0"/>
        <v>99.9322110358693</v>
      </c>
    </row>
    <row r="29" spans="1:6" ht="17.25">
      <c r="A29" s="10" t="s">
        <v>55</v>
      </c>
      <c r="B29" s="11" t="s">
        <v>22</v>
      </c>
      <c r="C29" s="19">
        <v>120624107.01</v>
      </c>
      <c r="D29" s="12">
        <v>107757002.88</v>
      </c>
      <c r="E29" s="12">
        <f t="shared" si="1"/>
        <v>-12867104.13000001</v>
      </c>
      <c r="F29" s="12">
        <f t="shared" si="0"/>
        <v>89.33289170055096</v>
      </c>
    </row>
    <row r="30" spans="1:6" ht="17.25">
      <c r="A30" s="10" t="s">
        <v>61</v>
      </c>
      <c r="B30" s="11" t="s">
        <v>65</v>
      </c>
      <c r="C30" s="19">
        <v>16908207.2</v>
      </c>
      <c r="D30" s="12">
        <v>16203558.96</v>
      </c>
      <c r="E30" s="12">
        <f t="shared" si="1"/>
        <v>-704648.2399999984</v>
      </c>
      <c r="F30" s="12">
        <f t="shared" si="0"/>
        <v>95.83250765935729</v>
      </c>
    </row>
    <row r="31" spans="1:6" ht="34.5">
      <c r="A31" s="10" t="s">
        <v>56</v>
      </c>
      <c r="B31" s="11" t="s">
        <v>23</v>
      </c>
      <c r="C31" s="19">
        <v>114100</v>
      </c>
      <c r="D31" s="12">
        <v>127700</v>
      </c>
      <c r="E31" s="12">
        <f t="shared" si="1"/>
        <v>13600</v>
      </c>
      <c r="F31" s="12">
        <f t="shared" si="0"/>
        <v>111.9193689745837</v>
      </c>
    </row>
    <row r="32" spans="1:6" ht="17.25">
      <c r="A32" s="10" t="s">
        <v>57</v>
      </c>
      <c r="B32" s="11" t="s">
        <v>24</v>
      </c>
      <c r="C32" s="19">
        <v>4516868.4</v>
      </c>
      <c r="D32" s="12">
        <v>3747396.59</v>
      </c>
      <c r="E32" s="12">
        <f t="shared" si="1"/>
        <v>-769471.8100000005</v>
      </c>
      <c r="F32" s="12">
        <f t="shared" si="0"/>
        <v>82.96448464161585</v>
      </c>
    </row>
    <row r="33" spans="1:6" ht="17.25">
      <c r="A33" s="10" t="s">
        <v>58</v>
      </c>
      <c r="B33" s="11" t="s">
        <v>25</v>
      </c>
      <c r="C33" s="19">
        <v>10134760.63</v>
      </c>
      <c r="D33" s="12">
        <v>10441837.77</v>
      </c>
      <c r="E33" s="12">
        <f t="shared" si="1"/>
        <v>307077.13999999873</v>
      </c>
      <c r="F33" s="12">
        <f t="shared" si="0"/>
        <v>103.02993974116188</v>
      </c>
    </row>
    <row r="34" spans="1:6" ht="17.25">
      <c r="A34" s="7" t="s">
        <v>59</v>
      </c>
      <c r="B34" s="8" t="s">
        <v>26</v>
      </c>
      <c r="C34" s="18">
        <f>C35</f>
        <v>20402827.38</v>
      </c>
      <c r="D34" s="9">
        <f>D35</f>
        <v>20310311.95</v>
      </c>
      <c r="E34" s="9">
        <f t="shared" si="1"/>
        <v>-92515.4299999997</v>
      </c>
      <c r="F34" s="9">
        <f t="shared" si="0"/>
        <v>99.54655583622352</v>
      </c>
    </row>
    <row r="35" spans="1:6" ht="17.25">
      <c r="A35" s="10" t="s">
        <v>60</v>
      </c>
      <c r="B35" s="11" t="s">
        <v>27</v>
      </c>
      <c r="C35" s="19">
        <v>20402827.38</v>
      </c>
      <c r="D35" s="12">
        <v>20310311.95</v>
      </c>
      <c r="E35" s="12">
        <f t="shared" si="1"/>
        <v>-92515.4299999997</v>
      </c>
      <c r="F35" s="12">
        <f t="shared" si="0"/>
        <v>99.54655583622352</v>
      </c>
    </row>
    <row r="36" spans="1:6" ht="17.25">
      <c r="A36" s="7">
        <v>1000</v>
      </c>
      <c r="B36" s="8" t="s">
        <v>28</v>
      </c>
      <c r="C36" s="18">
        <f>SUM(C37:C39)</f>
        <v>5020867.22</v>
      </c>
      <c r="D36" s="9">
        <f>SUM(D37:D39)</f>
        <v>5094931.82</v>
      </c>
      <c r="E36" s="9">
        <f t="shared" si="1"/>
        <v>74064.60000000056</v>
      </c>
      <c r="F36" s="9">
        <f t="shared" si="0"/>
        <v>101.47513560416364</v>
      </c>
    </row>
    <row r="37" spans="1:6" ht="17.25">
      <c r="A37" s="10">
        <v>1001</v>
      </c>
      <c r="B37" s="11" t="s">
        <v>29</v>
      </c>
      <c r="C37" s="19">
        <v>1533498.25</v>
      </c>
      <c r="D37" s="13">
        <v>1533498.25</v>
      </c>
      <c r="E37" s="12">
        <f t="shared" si="1"/>
        <v>0</v>
      </c>
      <c r="F37" s="12">
        <f t="shared" si="0"/>
        <v>100</v>
      </c>
    </row>
    <row r="38" spans="1:6" ht="17.25">
      <c r="A38" s="10">
        <v>1003</v>
      </c>
      <c r="B38" s="11" t="s">
        <v>30</v>
      </c>
      <c r="C38" s="19">
        <v>1393100</v>
      </c>
      <c r="D38" s="12">
        <v>538396.94</v>
      </c>
      <c r="E38" s="12">
        <f t="shared" si="1"/>
        <v>-854703.06</v>
      </c>
      <c r="F38" s="12">
        <f t="shared" si="0"/>
        <v>38.64740076089297</v>
      </c>
    </row>
    <row r="39" spans="1:6" ht="17.25">
      <c r="A39" s="10">
        <v>1004</v>
      </c>
      <c r="B39" s="11" t="s">
        <v>31</v>
      </c>
      <c r="C39" s="19">
        <v>2094268.97</v>
      </c>
      <c r="D39" s="12">
        <v>3023036.63</v>
      </c>
      <c r="E39" s="12">
        <f t="shared" si="1"/>
        <v>928767.6599999999</v>
      </c>
      <c r="F39" s="12">
        <f t="shared" si="0"/>
        <v>144.34806002974872</v>
      </c>
    </row>
    <row r="40" spans="1:6" ht="17.25">
      <c r="A40" s="7">
        <v>1100</v>
      </c>
      <c r="B40" s="8" t="s">
        <v>32</v>
      </c>
      <c r="C40" s="18">
        <f>C41</f>
        <v>455000</v>
      </c>
      <c r="D40" s="9">
        <f>D41</f>
        <v>387000</v>
      </c>
      <c r="E40" s="9">
        <f t="shared" si="1"/>
        <v>-68000</v>
      </c>
      <c r="F40" s="9">
        <f t="shared" si="0"/>
        <v>85.05494505494505</v>
      </c>
    </row>
    <row r="41" spans="1:6" ht="17.25">
      <c r="A41" s="10">
        <v>1102</v>
      </c>
      <c r="B41" s="11" t="s">
        <v>33</v>
      </c>
      <c r="C41" s="19">
        <v>455000</v>
      </c>
      <c r="D41" s="12">
        <v>387000</v>
      </c>
      <c r="E41" s="12">
        <f t="shared" si="1"/>
        <v>-68000</v>
      </c>
      <c r="F41" s="12">
        <f t="shared" si="0"/>
        <v>85.05494505494505</v>
      </c>
    </row>
    <row r="42" spans="1:6" ht="17.25">
      <c r="A42" s="26" t="s">
        <v>34</v>
      </c>
      <c r="B42" s="26"/>
      <c r="C42" s="20">
        <f>C7+C15+C17+C23+C27+C34+C36+C40</f>
        <v>330473943.37</v>
      </c>
      <c r="D42" s="9">
        <f>D40+D36+D34+D27+D23+D17+D15+D7</f>
        <v>302246359.68000007</v>
      </c>
      <c r="E42" s="9">
        <f t="shared" si="1"/>
        <v>-28227583.689999938</v>
      </c>
      <c r="F42" s="9">
        <f t="shared" si="0"/>
        <v>91.45845406081041</v>
      </c>
    </row>
    <row r="43" spans="1:6" ht="18.75">
      <c r="A43" s="5"/>
      <c r="F43" s="3"/>
    </row>
    <row r="44" ht="15">
      <c r="E44" s="21"/>
    </row>
  </sheetData>
  <sheetProtection/>
  <mergeCells count="7">
    <mergeCell ref="A4:A5"/>
    <mergeCell ref="B4:B5"/>
    <mergeCell ref="A42:B42"/>
    <mergeCell ref="A2:F2"/>
    <mergeCell ref="A3:F3"/>
    <mergeCell ref="C4:D4"/>
    <mergeCell ref="E4:F4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2018-11-09T11:43:22Z</dcterms:modified>
  <cp:category/>
  <cp:version/>
  <cp:contentType/>
  <cp:contentStatus/>
</cp:coreProperties>
</file>