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9 мес. 2020\"/>
    </mc:Choice>
  </mc:AlternateContent>
  <bookViews>
    <workbookView xWindow="156" yWindow="576" windowWidth="28452" windowHeight="11952"/>
  </bookViews>
  <sheets>
    <sheet name="Расходы" sheetId="3" r:id="rId1"/>
  </sheets>
  <definedNames>
    <definedName name="_xlnm.Print_Titles" localSheetId="0">Расходы!$2:$7</definedName>
  </definedNames>
  <calcPr calcId="152511"/>
</workbook>
</file>

<file path=xl/calcChain.xml><?xml version="1.0" encoding="utf-8"?>
<calcChain xmlns="http://schemas.openxmlformats.org/spreadsheetml/2006/main">
  <c r="M20" i="3" l="1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2" i="3"/>
  <c r="M43" i="3"/>
  <c r="M44" i="3"/>
  <c r="M11" i="3"/>
  <c r="M12" i="3"/>
  <c r="M13" i="3"/>
  <c r="M14" i="3"/>
  <c r="M15" i="3"/>
  <c r="M17" i="3"/>
  <c r="M18" i="3"/>
  <c r="M19" i="3"/>
  <c r="M10" i="3"/>
  <c r="K8" i="3"/>
  <c r="H8" i="3"/>
  <c r="M8" i="3" l="1"/>
</calcChain>
</file>

<file path=xl/sharedStrings.xml><?xml version="1.0" encoding="utf-8"?>
<sst xmlns="http://schemas.openxmlformats.org/spreadsheetml/2006/main" count="398" uniqueCount="100">
  <si>
    <t>Наименование показателя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</si>
  <si>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</si>
  <si>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</si>
  <si>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</si>
  <si>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</si>
  <si>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</si>
  <si>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</si>
  <si>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</si>
  <si>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</si>
  <si>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</si>
  <si>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</si>
  <si>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8</t>
  </si>
  <si>
    <t>9</t>
  </si>
  <si>
    <t>10</t>
  </si>
  <si>
    <t>11</t>
  </si>
  <si>
    <t>12</t>
  </si>
  <si>
    <t>16</t>
  </si>
  <si>
    <t>25</t>
  </si>
  <si>
    <t>29</t>
  </si>
  <si>
    <t>х</t>
  </si>
  <si>
    <t>-</t>
  </si>
  <si>
    <t xml:space="preserve">в том числе: </t>
  </si>
  <si>
    <t/>
  </si>
  <si>
    <t>Код расхода по бюджетной классификации</t>
  </si>
  <si>
    <t>Расходы бюджета - ИТОГО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</si>
  <si>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</si>
  <si>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</si>
  <si>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</si>
  <si>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</si>
  <si>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000 0105 0000000000 000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</si>
  <si>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</si>
  <si>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</si>
  <si>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</si>
  <si>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</si>
  <si>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</si>
  <si>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</si>
  <si>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000 0405 0000000000 000</t>
  </si>
  <si>
    <t xml:space="preserve"> 000 0406 0000000000 000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</si>
  <si>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</si>
  <si>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</si>
  <si>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</si>
  <si>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</si>
  <si>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</si>
  <si>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</si>
  <si>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</si>
  <si>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</si>
  <si>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</si>
  <si>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</si>
  <si>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</si>
  <si>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</si>
  <si>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</si>
  <si>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</si>
  <si>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</si>
  <si>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</si>
  <si>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</si>
  <si>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</si>
  <si>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</si>
  <si>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</si>
  <si>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</si>
  <si>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</si>
  <si>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Процент исполнения (%)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</si>
  <si>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</si>
  <si>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</si>
  <si>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</si>
  <si>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</si>
  <si>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</si>
  <si>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</si>
  <si>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</si>
  <si>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</si>
  <si>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</si>
  <si>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</si>
  <si>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</si>
  <si>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</si>
  <si>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Водное хозяйство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</si>
  <si>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</si>
  <si>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</si>
  <si>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</si>
  <si>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</si>
  <si>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</si>
  <si>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</si>
  <si>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</si>
  <si>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</si>
  <si>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</si>
  <si>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</si>
  <si>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</si>
  <si>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</si>
  <si>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</si>
  <si>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</si>
  <si>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</si>
  <si>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</si>
  <si>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</si>
  <si>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</si>
  <si>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</si>
  <si>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</si>
  <si>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</si>
  <si>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Утвержденные бюджетные назначения (руб.)</t>
  </si>
  <si>
    <t>Исполнено за 9 месяцев 2020 года (руб.)</t>
  </si>
  <si>
    <t>Таблица 2</t>
  </si>
  <si>
    <t xml:space="preserve">   Расходы бюджета Южского муниципального района по разделам и подразделам классификации расходов бюджетов за 9 месяцев 2020 года</t>
  </si>
  <si>
    <t>Защита населения и территории от чрезвычайных ситуаций  природного и техногенного характера,гражданская оборона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</si>
</sst>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6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18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49" fontId="6" fillId="0" borderId="1" xfId="59" applyNumberFormat="1" applyBorder="1" applyProtection="1"/>
    <xf numFmtId="0" fontId="4" fillId="0" borderId="1" xfId="61" applyNumberFormat="1" applyBorder="1" applyProtection="1"/>
    <xf numFmtId="49" fontId="17" fillId="0" borderId="46" xfId="35" applyFont="1" applyBorder="1" applyAlignment="1">
      <alignment vertical="center" wrapText="1"/>
    </xf>
    <xf numFmtId="49" fontId="17" fillId="0" borderId="46" xfId="35" applyNumberFormat="1" applyFont="1" applyBorder="1" applyProtection="1">
      <alignment horizontal="center" vertical="center" wrapText="1"/>
    </xf>
    <xf numFmtId="0" fontId="17" fillId="0" borderId="46" xfId="10" applyNumberFormat="1" applyFont="1" applyBorder="1" applyAlignment="1" applyProtection="1">
      <alignment horizontal="center"/>
    </xf>
    <xf numFmtId="2" fontId="18" fillId="0" borderId="46" xfId="15" applyNumberFormat="1" applyFont="1" applyBorder="1" applyAlignment="1" applyProtection="1">
      <alignment horizontal="center"/>
    </xf>
    <xf numFmtId="0" fontId="17" fillId="0" borderId="46" xfId="15" applyNumberFormat="1" applyFont="1" applyBorder="1" applyAlignment="1" applyProtection="1">
      <alignment horizontal="center"/>
    </xf>
    <xf numFmtId="2" fontId="17" fillId="0" borderId="46" xfId="15" applyNumberFormat="1" applyFont="1" applyBorder="1" applyAlignment="1" applyProtection="1">
      <alignment horizontal="center"/>
    </xf>
    <xf numFmtId="0" fontId="19" fillId="0" borderId="0" xfId="0" applyFont="1" applyProtection="1">
      <protection locked="0"/>
    </xf>
    <xf numFmtId="0" fontId="18" fillId="0" borderId="46" xfId="62" applyNumberFormat="1" applyFont="1" applyBorder="1" applyProtection="1">
      <alignment horizontal="left" wrapText="1"/>
    </xf>
    <xf numFmtId="0" fontId="17" fillId="0" borderId="46" xfId="43" applyNumberFormat="1" applyFont="1" applyBorder="1" applyProtection="1">
      <alignment horizontal="left" wrapText="1" indent="1"/>
    </xf>
    <xf numFmtId="0" fontId="18" fillId="0" borderId="46" xfId="69" applyNumberFormat="1" applyFont="1" applyBorder="1" applyAlignment="1" applyProtection="1">
      <alignment wrapText="1"/>
    </xf>
    <xf numFmtId="0" fontId="6" fillId="0" borderId="1" xfId="58" applyNumberFormat="1" applyBorder="1" applyProtection="1">
      <alignment horizontal="left"/>
    </xf>
    <xf numFmtId="0" fontId="4" fillId="0" borderId="1" xfId="79" applyNumberFormat="1" applyBorder="1" applyProtection="1"/>
    <xf numFmtId="0" fontId="6" fillId="0" borderId="1" xfId="52" applyNumberFormat="1" applyBorder="1" applyProtection="1"/>
    <xf numFmtId="49" fontId="17" fillId="0" borderId="46" xfId="36" applyNumberFormat="1" applyFont="1" applyBorder="1" applyProtection="1">
      <alignment horizontal="center" vertical="center" wrapText="1"/>
    </xf>
    <xf numFmtId="49" fontId="17" fillId="0" borderId="46" xfId="63" applyNumberFormat="1" applyFont="1" applyBorder="1" applyProtection="1">
      <alignment horizontal="center" wrapText="1"/>
    </xf>
    <xf numFmtId="4" fontId="17" fillId="0" borderId="46" xfId="64" applyNumberFormat="1" applyFont="1" applyBorder="1" applyProtection="1">
      <alignment horizontal="right" shrinkToFit="1"/>
    </xf>
    <xf numFmtId="4" fontId="18" fillId="0" borderId="46" xfId="64" applyNumberFormat="1" applyFont="1" applyBorder="1" applyProtection="1">
      <alignment horizontal="right" shrinkToFit="1"/>
    </xf>
    <xf numFmtId="4" fontId="18" fillId="0" borderId="46" xfId="65" applyNumberFormat="1" applyFont="1" applyBorder="1" applyProtection="1">
      <alignment horizontal="right" shrinkToFit="1"/>
    </xf>
    <xf numFmtId="49" fontId="17" fillId="0" borderId="46" xfId="50" applyNumberFormat="1" applyFont="1" applyBorder="1" applyProtection="1">
      <alignment horizontal="center"/>
    </xf>
    <xf numFmtId="49" fontId="17" fillId="0" borderId="46" xfId="68" applyNumberFormat="1" applyFont="1" applyBorder="1" applyProtection="1">
      <alignment horizontal="center"/>
    </xf>
    <xf numFmtId="49" fontId="18" fillId="0" borderId="46" xfId="50" applyNumberFormat="1" applyFont="1" applyBorder="1" applyAlignment="1" applyProtection="1">
      <alignment horizontal="center"/>
    </xf>
    <xf numFmtId="4" fontId="18" fillId="0" borderId="46" xfId="40" applyNumberFormat="1" applyFont="1" applyBorder="1" applyProtection="1">
      <alignment horizontal="right" shrinkToFit="1"/>
    </xf>
    <xf numFmtId="4" fontId="18" fillId="0" borderId="46" xfId="40" applyNumberFormat="1" applyFont="1" applyBorder="1" applyAlignment="1" applyProtection="1">
      <alignment horizontal="center" shrinkToFit="1"/>
    </xf>
    <xf numFmtId="4" fontId="18" fillId="0" borderId="46" xfId="41" applyNumberFormat="1" applyFont="1" applyBorder="1" applyAlignment="1" applyProtection="1">
      <alignment horizontal="center" shrinkToFit="1"/>
    </xf>
    <xf numFmtId="4" fontId="17" fillId="0" borderId="46" xfId="40" applyNumberFormat="1" applyFont="1" applyBorder="1" applyAlignment="1" applyProtection="1">
      <alignment horizontal="center" shrinkToFit="1"/>
    </xf>
    <xf numFmtId="0" fontId="17" fillId="0" borderId="46" xfId="69" applyNumberFormat="1" applyFont="1" applyBorder="1" applyAlignment="1" applyProtection="1">
      <alignment wrapText="1"/>
    </xf>
    <xf numFmtId="49" fontId="17" fillId="0" borderId="46" xfId="50" applyNumberFormat="1" applyFont="1" applyBorder="1" applyAlignment="1" applyProtection="1">
      <alignment horizontal="center"/>
    </xf>
    <xf numFmtId="4" fontId="17" fillId="0" borderId="46" xfId="40" applyNumberFormat="1" applyFont="1" applyBorder="1" applyProtection="1">
      <alignment horizontal="right" shrinkToFit="1"/>
    </xf>
    <xf numFmtId="4" fontId="17" fillId="0" borderId="46" xfId="41" applyNumberFormat="1" applyFont="1" applyBorder="1" applyAlignment="1" applyProtection="1">
      <alignment horizontal="center" shrinkToFit="1"/>
    </xf>
    <xf numFmtId="0" fontId="17" fillId="0" borderId="46" xfId="69" applyNumberFormat="1" applyFont="1" applyBorder="1" applyAlignment="1" applyProtection="1">
      <alignment horizontal="left" wrapText="1"/>
    </xf>
    <xf numFmtId="0" fontId="18" fillId="0" borderId="46" xfId="69" applyNumberFormat="1" applyFont="1" applyBorder="1" applyAlignment="1" applyProtection="1">
      <alignment horizontal="left" wrapText="1"/>
    </xf>
    <xf numFmtId="0" fontId="18" fillId="0" borderId="46" xfId="69" applyNumberFormat="1" applyFont="1" applyBorder="1" applyAlignment="1" applyProtection="1">
      <alignment horizontal="left" vertical="top" wrapText="1"/>
    </xf>
    <xf numFmtId="0" fontId="18" fillId="0" borderId="1" xfId="1" applyNumberFormat="1" applyFont="1" applyAlignment="1" applyProtection="1">
      <alignment horizontal="center" vertical="center" wrapText="1"/>
    </xf>
    <xf numFmtId="49" fontId="17" fillId="0" borderId="46" xfId="35" applyNumberFormat="1" applyFont="1" applyBorder="1" applyProtection="1">
      <alignment horizontal="center" vertical="center" wrapText="1"/>
    </xf>
    <xf numFmtId="49" fontId="17" fillId="0" borderId="46" xfId="35" applyFont="1" applyBorder="1">
      <alignment horizontal="center" vertical="center" wrapText="1"/>
    </xf>
    <xf numFmtId="49" fontId="17" fillId="0" borderId="46" xfId="35" applyNumberFormat="1" applyFont="1" applyBorder="1" applyAlignment="1" applyProtection="1">
      <alignment horizontal="center" vertical="center" wrapText="1"/>
    </xf>
    <xf numFmtId="0" fontId="17" fillId="0" borderId="46" xfId="10" applyNumberFormat="1" applyFont="1" applyBorder="1" applyAlignment="1" applyProtection="1">
      <alignment horizontal="center" vertical="center" wrapTex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topLeftCell="A27" zoomScaleNormal="100" zoomScaleSheetLayoutView="100" workbookViewId="0">
      <selection activeCell="K47" sqref="K47"/>
    </sheetView>
  </sheetViews>
  <sheetFormatPr defaultColWidth="9.109375" defaultRowHeight="14.4" x14ac:dyDescent="0.3"/>
  <cols>
    <col min="1" max="1" width="58.88671875" style="1" customWidth="1"/>
    <col min="2" max="2" width="33.109375" style="1" customWidth="1"/>
    <col min="3" max="7" width="9.109375" style="1" hidden="1"/>
    <col min="8" max="8" width="19.88671875" style="1" customWidth="1"/>
    <col min="9" max="10" width="9.109375" style="1" hidden="1"/>
    <col min="11" max="11" width="18.44140625" style="1" customWidth="1"/>
    <col min="12" max="12" width="3" style="1" hidden="1" customWidth="1"/>
    <col min="13" max="13" width="14.88671875" style="1" customWidth="1"/>
    <col min="14" max="16384" width="9.109375" style="1"/>
  </cols>
  <sheetData>
    <row r="1" spans="1:13" ht="18" x14ac:dyDescent="0.35">
      <c r="M1" s="15" t="s">
        <v>97</v>
      </c>
    </row>
    <row r="2" spans="1:13" ht="7.5" customHeight="1" x14ac:dyDescent="0.3">
      <c r="A2" s="5"/>
      <c r="B2" s="6"/>
      <c r="C2" s="6"/>
      <c r="D2" s="6"/>
      <c r="E2" s="6"/>
      <c r="F2" s="6"/>
      <c r="G2" s="6"/>
      <c r="H2" s="6"/>
      <c r="I2" s="6"/>
      <c r="J2" s="2"/>
      <c r="K2" s="2"/>
      <c r="L2" s="2"/>
      <c r="M2" s="2"/>
    </row>
    <row r="3" spans="1:13" ht="42.75" customHeight="1" x14ac:dyDescent="0.3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2.9" customHeight="1" x14ac:dyDescent="0.3">
      <c r="A4" s="19"/>
      <c r="B4" s="19"/>
      <c r="C4" s="7"/>
      <c r="D4" s="7"/>
      <c r="E4" s="7"/>
      <c r="F4" s="7"/>
      <c r="G4" s="7"/>
      <c r="H4" s="7"/>
      <c r="I4" s="7"/>
      <c r="J4" s="8"/>
      <c r="K4" s="8"/>
      <c r="L4" s="8"/>
      <c r="M4" s="2"/>
    </row>
    <row r="5" spans="1:13" ht="11.4" customHeight="1" x14ac:dyDescent="0.3">
      <c r="A5" s="42" t="s">
        <v>0</v>
      </c>
      <c r="B5" s="42" t="s">
        <v>23</v>
      </c>
      <c r="C5" s="9"/>
      <c r="D5" s="9"/>
      <c r="E5" s="9"/>
      <c r="F5" s="9"/>
      <c r="G5" s="9"/>
      <c r="H5" s="44" t="s">
        <v>95</v>
      </c>
      <c r="I5" s="9"/>
      <c r="J5" s="9"/>
      <c r="K5" s="44" t="s">
        <v>96</v>
      </c>
      <c r="L5" s="9"/>
      <c r="M5" s="45" t="s">
        <v>60</v>
      </c>
    </row>
    <row r="6" spans="1:13" ht="90.75" customHeight="1" x14ac:dyDescent="0.3">
      <c r="A6" s="43"/>
      <c r="B6" s="43"/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44"/>
      <c r="I6" s="10" t="s">
        <v>6</v>
      </c>
      <c r="J6" s="10" t="s">
        <v>5</v>
      </c>
      <c r="K6" s="44"/>
      <c r="L6" s="10" t="s">
        <v>6</v>
      </c>
      <c r="M6" s="45"/>
    </row>
    <row r="7" spans="1:13" ht="18.75" customHeight="1" x14ac:dyDescent="0.35">
      <c r="A7" s="10" t="s">
        <v>7</v>
      </c>
      <c r="B7" s="10" t="s">
        <v>8</v>
      </c>
      <c r="C7" s="22" t="s">
        <v>11</v>
      </c>
      <c r="D7" s="22" t="s">
        <v>12</v>
      </c>
      <c r="E7" s="22" t="s">
        <v>13</v>
      </c>
      <c r="F7" s="22" t="s">
        <v>14</v>
      </c>
      <c r="G7" s="22" t="s">
        <v>15</v>
      </c>
      <c r="H7" s="22" t="s">
        <v>9</v>
      </c>
      <c r="I7" s="22" t="s">
        <v>16</v>
      </c>
      <c r="J7" s="22" t="s">
        <v>17</v>
      </c>
      <c r="K7" s="22" t="s">
        <v>10</v>
      </c>
      <c r="L7" s="22" t="s">
        <v>18</v>
      </c>
      <c r="M7" s="11">
        <v>5</v>
      </c>
    </row>
    <row r="8" spans="1:13" ht="30" customHeight="1" x14ac:dyDescent="0.35">
      <c r="A8" s="16" t="s">
        <v>24</v>
      </c>
      <c r="B8" s="23" t="s">
        <v>19</v>
      </c>
      <c r="C8" s="24" t="s">
        <v>20</v>
      </c>
      <c r="D8" s="24" t="s">
        <v>20</v>
      </c>
      <c r="E8" s="24" t="s">
        <v>20</v>
      </c>
      <c r="F8" s="24" t="s">
        <v>20</v>
      </c>
      <c r="G8" s="24" t="s">
        <v>20</v>
      </c>
      <c r="H8" s="25">
        <f>H10+H18+H20+H26+H30+H37+H39+H43</f>
        <v>379039618.94</v>
      </c>
      <c r="I8" s="26" t="s">
        <v>20</v>
      </c>
      <c r="J8" s="25" t="s">
        <v>20</v>
      </c>
      <c r="K8" s="25">
        <f>K10+K18+K20+K26+K30+K37+K39+K43</f>
        <v>235005136.03</v>
      </c>
      <c r="L8" s="26" t="s">
        <v>20</v>
      </c>
      <c r="M8" s="12">
        <f>K8/H8*100</f>
        <v>62.000150983478086</v>
      </c>
    </row>
    <row r="9" spans="1:13" ht="14.25" customHeight="1" x14ac:dyDescent="0.35">
      <c r="A9" s="17" t="s">
        <v>21</v>
      </c>
      <c r="B9" s="27"/>
      <c r="C9" s="27"/>
      <c r="D9" s="27"/>
      <c r="E9" s="27"/>
      <c r="F9" s="27"/>
      <c r="G9" s="27"/>
      <c r="H9" s="27"/>
      <c r="I9" s="28"/>
      <c r="J9" s="27"/>
      <c r="K9" s="27"/>
      <c r="L9" s="28"/>
      <c r="M9" s="13"/>
    </row>
    <row r="10" spans="1:13" ht="18" x14ac:dyDescent="0.35">
      <c r="A10" s="18" t="s">
        <v>61</v>
      </c>
      <c r="B10" s="29" t="s">
        <v>25</v>
      </c>
      <c r="C10" s="30" t="s">
        <v>20</v>
      </c>
      <c r="D10" s="30" t="s">
        <v>20</v>
      </c>
      <c r="E10" s="30" t="s">
        <v>20</v>
      </c>
      <c r="F10" s="30" t="s">
        <v>20</v>
      </c>
      <c r="G10" s="30" t="s">
        <v>20</v>
      </c>
      <c r="H10" s="31">
        <v>59890700.32</v>
      </c>
      <c r="I10" s="32" t="s">
        <v>20</v>
      </c>
      <c r="J10" s="31" t="s">
        <v>20</v>
      </c>
      <c r="K10" s="31">
        <v>40978192.600000001</v>
      </c>
      <c r="L10" s="33" t="s">
        <v>20</v>
      </c>
      <c r="M10" s="12">
        <f>SUM(K10/H10*100)</f>
        <v>68.42162870203687</v>
      </c>
    </row>
    <row r="11" spans="1:13" ht="54" x14ac:dyDescent="0.35">
      <c r="A11" s="34" t="s">
        <v>62</v>
      </c>
      <c r="B11" s="35" t="s">
        <v>26</v>
      </c>
      <c r="C11" s="36" t="s">
        <v>20</v>
      </c>
      <c r="D11" s="36" t="s">
        <v>20</v>
      </c>
      <c r="E11" s="36" t="s">
        <v>20</v>
      </c>
      <c r="F11" s="36" t="s">
        <v>20</v>
      </c>
      <c r="G11" s="36" t="s">
        <v>20</v>
      </c>
      <c r="H11" s="33">
        <v>1119908.0900000001</v>
      </c>
      <c r="I11" s="37" t="s">
        <v>20</v>
      </c>
      <c r="J11" s="33" t="s">
        <v>20</v>
      </c>
      <c r="K11" s="33">
        <v>826324.46</v>
      </c>
      <c r="L11" s="33" t="s">
        <v>20</v>
      </c>
      <c r="M11" s="14">
        <f t="shared" ref="M11:M44" si="0">SUM(K11/H11*100)</f>
        <v>73.785024626440546</v>
      </c>
    </row>
    <row r="12" spans="1:13" ht="75.75" customHeight="1" x14ac:dyDescent="0.35">
      <c r="A12" s="34" t="s">
        <v>63</v>
      </c>
      <c r="B12" s="35" t="s">
        <v>27</v>
      </c>
      <c r="C12" s="36" t="s">
        <v>20</v>
      </c>
      <c r="D12" s="36" t="s">
        <v>20</v>
      </c>
      <c r="E12" s="36" t="s">
        <v>20</v>
      </c>
      <c r="F12" s="36" t="s">
        <v>20</v>
      </c>
      <c r="G12" s="36" t="s">
        <v>20</v>
      </c>
      <c r="H12" s="33">
        <v>3414168.98</v>
      </c>
      <c r="I12" s="37" t="s">
        <v>20</v>
      </c>
      <c r="J12" s="33" t="s">
        <v>20</v>
      </c>
      <c r="K12" s="33">
        <v>2093403.26</v>
      </c>
      <c r="L12" s="33" t="s">
        <v>20</v>
      </c>
      <c r="M12" s="14">
        <f t="shared" si="0"/>
        <v>61.315162555310899</v>
      </c>
    </row>
    <row r="13" spans="1:13" ht="72" x14ac:dyDescent="0.35">
      <c r="A13" s="34" t="s">
        <v>64</v>
      </c>
      <c r="B13" s="35" t="s">
        <v>28</v>
      </c>
      <c r="C13" s="36" t="s">
        <v>20</v>
      </c>
      <c r="D13" s="36" t="s">
        <v>20</v>
      </c>
      <c r="E13" s="36" t="s">
        <v>20</v>
      </c>
      <c r="F13" s="36" t="s">
        <v>20</v>
      </c>
      <c r="G13" s="36" t="s">
        <v>20</v>
      </c>
      <c r="H13" s="33">
        <v>20272596.579999998</v>
      </c>
      <c r="I13" s="37" t="s">
        <v>20</v>
      </c>
      <c r="J13" s="33" t="s">
        <v>20</v>
      </c>
      <c r="K13" s="33">
        <v>15037744.51</v>
      </c>
      <c r="L13" s="33" t="s">
        <v>20</v>
      </c>
      <c r="M13" s="14">
        <f t="shared" si="0"/>
        <v>74.177693275046678</v>
      </c>
    </row>
    <row r="14" spans="1:13" ht="18" x14ac:dyDescent="0.35">
      <c r="A14" s="34" t="s">
        <v>65</v>
      </c>
      <c r="B14" s="35" t="s">
        <v>29</v>
      </c>
      <c r="C14" s="36" t="s">
        <v>20</v>
      </c>
      <c r="D14" s="36" t="s">
        <v>20</v>
      </c>
      <c r="E14" s="36" t="s">
        <v>20</v>
      </c>
      <c r="F14" s="36" t="s">
        <v>20</v>
      </c>
      <c r="G14" s="36" t="s">
        <v>20</v>
      </c>
      <c r="H14" s="33">
        <v>18862</v>
      </c>
      <c r="I14" s="37" t="s">
        <v>20</v>
      </c>
      <c r="J14" s="33" t="s">
        <v>20</v>
      </c>
      <c r="K14" s="33">
        <v>18861.22</v>
      </c>
      <c r="L14" s="33" t="s">
        <v>20</v>
      </c>
      <c r="M14" s="14">
        <f t="shared" si="0"/>
        <v>99.995864701516282</v>
      </c>
    </row>
    <row r="15" spans="1:13" ht="54" x14ac:dyDescent="0.35">
      <c r="A15" s="38" t="s">
        <v>66</v>
      </c>
      <c r="B15" s="35" t="s">
        <v>30</v>
      </c>
      <c r="C15" s="36" t="s">
        <v>20</v>
      </c>
      <c r="D15" s="36" t="s">
        <v>20</v>
      </c>
      <c r="E15" s="36" t="s">
        <v>20</v>
      </c>
      <c r="F15" s="36" t="s">
        <v>20</v>
      </c>
      <c r="G15" s="36" t="s">
        <v>20</v>
      </c>
      <c r="H15" s="33">
        <v>9237810.3499999996</v>
      </c>
      <c r="I15" s="37" t="s">
        <v>20</v>
      </c>
      <c r="J15" s="33" t="s">
        <v>20</v>
      </c>
      <c r="K15" s="33">
        <v>6338753.4800000004</v>
      </c>
      <c r="L15" s="33" t="s">
        <v>20</v>
      </c>
      <c r="M15" s="14">
        <f t="shared" si="0"/>
        <v>68.617488775356819</v>
      </c>
    </row>
    <row r="16" spans="1:13" ht="18" x14ac:dyDescent="0.35">
      <c r="A16" s="38" t="s">
        <v>67</v>
      </c>
      <c r="B16" s="35" t="s">
        <v>31</v>
      </c>
      <c r="C16" s="36" t="s">
        <v>20</v>
      </c>
      <c r="D16" s="36" t="s">
        <v>20</v>
      </c>
      <c r="E16" s="36" t="s">
        <v>20</v>
      </c>
      <c r="F16" s="36" t="s">
        <v>20</v>
      </c>
      <c r="G16" s="36" t="s">
        <v>20</v>
      </c>
      <c r="H16" s="33">
        <v>80352.77</v>
      </c>
      <c r="I16" s="37" t="s">
        <v>20</v>
      </c>
      <c r="J16" s="33" t="s">
        <v>20</v>
      </c>
      <c r="K16" s="33" t="s">
        <v>20</v>
      </c>
      <c r="L16" s="33" t="s">
        <v>20</v>
      </c>
      <c r="M16" s="14">
        <v>0</v>
      </c>
    </row>
    <row r="17" spans="1:13" ht="15.75" customHeight="1" x14ac:dyDescent="0.35">
      <c r="A17" s="38" t="s">
        <v>68</v>
      </c>
      <c r="B17" s="35" t="s">
        <v>32</v>
      </c>
      <c r="C17" s="36" t="s">
        <v>20</v>
      </c>
      <c r="D17" s="36" t="s">
        <v>20</v>
      </c>
      <c r="E17" s="36" t="s">
        <v>20</v>
      </c>
      <c r="F17" s="36" t="s">
        <v>20</v>
      </c>
      <c r="G17" s="36" t="s">
        <v>20</v>
      </c>
      <c r="H17" s="33">
        <v>25747001.550000001</v>
      </c>
      <c r="I17" s="37" t="s">
        <v>20</v>
      </c>
      <c r="J17" s="33" t="s">
        <v>20</v>
      </c>
      <c r="K17" s="33">
        <v>16663105.67</v>
      </c>
      <c r="L17" s="33" t="s">
        <v>20</v>
      </c>
      <c r="M17" s="14">
        <f t="shared" si="0"/>
        <v>64.718626119009187</v>
      </c>
    </row>
    <row r="18" spans="1:13" ht="49.2" customHeight="1" x14ac:dyDescent="0.35">
      <c r="A18" s="40" t="s">
        <v>69</v>
      </c>
      <c r="B18" s="29" t="s">
        <v>33</v>
      </c>
      <c r="C18" s="30" t="s">
        <v>20</v>
      </c>
      <c r="D18" s="30" t="s">
        <v>20</v>
      </c>
      <c r="E18" s="30" t="s">
        <v>20</v>
      </c>
      <c r="F18" s="30" t="s">
        <v>20</v>
      </c>
      <c r="G18" s="30" t="s">
        <v>20</v>
      </c>
      <c r="H18" s="31">
        <v>449499.47</v>
      </c>
      <c r="I18" s="32" t="s">
        <v>20</v>
      </c>
      <c r="J18" s="31" t="s">
        <v>20</v>
      </c>
      <c r="K18" s="31">
        <v>203446.69</v>
      </c>
      <c r="L18" s="33" t="s">
        <v>20</v>
      </c>
      <c r="M18" s="12">
        <f t="shared" si="0"/>
        <v>45.260718549901739</v>
      </c>
    </row>
    <row r="19" spans="1:13" ht="54" x14ac:dyDescent="0.35">
      <c r="A19" s="38" t="s">
        <v>99</v>
      </c>
      <c r="B19" s="35" t="s">
        <v>34</v>
      </c>
      <c r="C19" s="36" t="s">
        <v>20</v>
      </c>
      <c r="D19" s="36" t="s">
        <v>20</v>
      </c>
      <c r="E19" s="36" t="s">
        <v>20</v>
      </c>
      <c r="F19" s="36" t="s">
        <v>20</v>
      </c>
      <c r="G19" s="36" t="s">
        <v>20</v>
      </c>
      <c r="H19" s="33">
        <v>449499.47</v>
      </c>
      <c r="I19" s="37" t="s">
        <v>20</v>
      </c>
      <c r="J19" s="33" t="s">
        <v>20</v>
      </c>
      <c r="K19" s="33">
        <v>203446.69</v>
      </c>
      <c r="L19" s="33" t="s">
        <v>20</v>
      </c>
      <c r="M19" s="14">
        <f t="shared" si="0"/>
        <v>45.260718549901739</v>
      </c>
    </row>
    <row r="20" spans="1:13" ht="18" x14ac:dyDescent="0.35">
      <c r="A20" s="39" t="s">
        <v>70</v>
      </c>
      <c r="B20" s="29" t="s">
        <v>35</v>
      </c>
      <c r="C20" s="30" t="s">
        <v>20</v>
      </c>
      <c r="D20" s="30" t="s">
        <v>20</v>
      </c>
      <c r="E20" s="30" t="s">
        <v>20</v>
      </c>
      <c r="F20" s="30" t="s">
        <v>20</v>
      </c>
      <c r="G20" s="30" t="s">
        <v>20</v>
      </c>
      <c r="H20" s="31">
        <v>13654554.619999999</v>
      </c>
      <c r="I20" s="32" t="s">
        <v>20</v>
      </c>
      <c r="J20" s="31" t="s">
        <v>20</v>
      </c>
      <c r="K20" s="31">
        <v>5632472.3799999999</v>
      </c>
      <c r="L20" s="33" t="s">
        <v>20</v>
      </c>
      <c r="M20" s="12">
        <f t="shared" si="0"/>
        <v>41.249770034608424</v>
      </c>
    </row>
    <row r="21" spans="1:13" ht="18" x14ac:dyDescent="0.35">
      <c r="A21" s="38" t="s">
        <v>71</v>
      </c>
      <c r="B21" s="35" t="s">
        <v>36</v>
      </c>
      <c r="C21" s="36" t="s">
        <v>20</v>
      </c>
      <c r="D21" s="36" t="s">
        <v>20</v>
      </c>
      <c r="E21" s="36" t="s">
        <v>20</v>
      </c>
      <c r="F21" s="36" t="s">
        <v>20</v>
      </c>
      <c r="G21" s="36" t="s">
        <v>20</v>
      </c>
      <c r="H21" s="33">
        <v>211832.17</v>
      </c>
      <c r="I21" s="37" t="s">
        <v>20</v>
      </c>
      <c r="J21" s="33" t="s">
        <v>20</v>
      </c>
      <c r="K21" s="33" t="s">
        <v>20</v>
      </c>
      <c r="L21" s="33" t="s">
        <v>20</v>
      </c>
      <c r="M21" s="14">
        <v>0</v>
      </c>
    </row>
    <row r="22" spans="1:13" ht="18" x14ac:dyDescent="0.35">
      <c r="A22" s="38" t="s">
        <v>73</v>
      </c>
      <c r="B22" s="35" t="s">
        <v>37</v>
      </c>
      <c r="C22" s="36" t="s">
        <v>20</v>
      </c>
      <c r="D22" s="36" t="s">
        <v>20</v>
      </c>
      <c r="E22" s="36" t="s">
        <v>20</v>
      </c>
      <c r="F22" s="36" t="s">
        <v>20</v>
      </c>
      <c r="G22" s="36" t="s">
        <v>20</v>
      </c>
      <c r="H22" s="33">
        <v>375000</v>
      </c>
      <c r="I22" s="37" t="s">
        <v>20</v>
      </c>
      <c r="J22" s="33" t="s">
        <v>20</v>
      </c>
      <c r="K22" s="33">
        <v>140991.54</v>
      </c>
      <c r="L22" s="33" t="s">
        <v>20</v>
      </c>
      <c r="M22" s="14">
        <f t="shared" si="0"/>
        <v>37.597743999999999</v>
      </c>
    </row>
    <row r="23" spans="1:13" ht="18" x14ac:dyDescent="0.35">
      <c r="A23" s="38" t="s">
        <v>72</v>
      </c>
      <c r="B23" s="35" t="s">
        <v>38</v>
      </c>
      <c r="C23" s="36" t="s">
        <v>20</v>
      </c>
      <c r="D23" s="36" t="s">
        <v>20</v>
      </c>
      <c r="E23" s="36" t="s">
        <v>20</v>
      </c>
      <c r="F23" s="36" t="s">
        <v>20</v>
      </c>
      <c r="G23" s="36" t="s">
        <v>20</v>
      </c>
      <c r="H23" s="33">
        <v>2273132.25</v>
      </c>
      <c r="I23" s="37" t="s">
        <v>20</v>
      </c>
      <c r="J23" s="33" t="s">
        <v>20</v>
      </c>
      <c r="K23" s="33">
        <v>1476611.31</v>
      </c>
      <c r="L23" s="33" t="s">
        <v>20</v>
      </c>
      <c r="M23" s="14">
        <f t="shared" si="0"/>
        <v>64.959322538316897</v>
      </c>
    </row>
    <row r="24" spans="1:13" ht="18" x14ac:dyDescent="0.35">
      <c r="A24" s="38" t="s">
        <v>74</v>
      </c>
      <c r="B24" s="35" t="s">
        <v>39</v>
      </c>
      <c r="C24" s="36" t="s">
        <v>20</v>
      </c>
      <c r="D24" s="36" t="s">
        <v>20</v>
      </c>
      <c r="E24" s="36" t="s">
        <v>20</v>
      </c>
      <c r="F24" s="36" t="s">
        <v>20</v>
      </c>
      <c r="G24" s="36" t="s">
        <v>20</v>
      </c>
      <c r="H24" s="33">
        <v>9974190.1999999993</v>
      </c>
      <c r="I24" s="37" t="s">
        <v>20</v>
      </c>
      <c r="J24" s="33" t="s">
        <v>20</v>
      </c>
      <c r="K24" s="33">
        <v>3975369.53</v>
      </c>
      <c r="L24" s="33" t="s">
        <v>20</v>
      </c>
      <c r="M24" s="14">
        <f t="shared" si="0"/>
        <v>39.856564295314925</v>
      </c>
    </row>
    <row r="25" spans="1:13" ht="36" x14ac:dyDescent="0.35">
      <c r="A25" s="38" t="s">
        <v>75</v>
      </c>
      <c r="B25" s="35" t="s">
        <v>40</v>
      </c>
      <c r="C25" s="36" t="s">
        <v>20</v>
      </c>
      <c r="D25" s="36" t="s">
        <v>20</v>
      </c>
      <c r="E25" s="36" t="s">
        <v>20</v>
      </c>
      <c r="F25" s="36" t="s">
        <v>20</v>
      </c>
      <c r="G25" s="36" t="s">
        <v>20</v>
      </c>
      <c r="H25" s="33">
        <v>820400</v>
      </c>
      <c r="I25" s="37" t="s">
        <v>20</v>
      </c>
      <c r="J25" s="33" t="s">
        <v>20</v>
      </c>
      <c r="K25" s="33">
        <v>39500</v>
      </c>
      <c r="L25" s="33" t="s">
        <v>20</v>
      </c>
      <c r="M25" s="14">
        <f t="shared" si="0"/>
        <v>4.8147245246221351</v>
      </c>
    </row>
    <row r="26" spans="1:13" ht="35.25" customHeight="1" x14ac:dyDescent="0.35">
      <c r="A26" s="39" t="s">
        <v>76</v>
      </c>
      <c r="B26" s="29" t="s">
        <v>41</v>
      </c>
      <c r="C26" s="30" t="s">
        <v>20</v>
      </c>
      <c r="D26" s="30" t="s">
        <v>20</v>
      </c>
      <c r="E26" s="30" t="s">
        <v>20</v>
      </c>
      <c r="F26" s="30" t="s">
        <v>20</v>
      </c>
      <c r="G26" s="30" t="s">
        <v>20</v>
      </c>
      <c r="H26" s="31">
        <v>36102110.020000003</v>
      </c>
      <c r="I26" s="32" t="s">
        <v>20</v>
      </c>
      <c r="J26" s="31" t="s">
        <v>20</v>
      </c>
      <c r="K26" s="31">
        <v>9901026.3000000007</v>
      </c>
      <c r="L26" s="33" t="s">
        <v>20</v>
      </c>
      <c r="M26" s="12">
        <f t="shared" si="0"/>
        <v>27.425062675048601</v>
      </c>
    </row>
    <row r="27" spans="1:13" ht="18" x14ac:dyDescent="0.35">
      <c r="A27" s="38" t="s">
        <v>77</v>
      </c>
      <c r="B27" s="35" t="s">
        <v>42</v>
      </c>
      <c r="C27" s="36" t="s">
        <v>20</v>
      </c>
      <c r="D27" s="36" t="s">
        <v>20</v>
      </c>
      <c r="E27" s="36" t="s">
        <v>20</v>
      </c>
      <c r="F27" s="36" t="s">
        <v>20</v>
      </c>
      <c r="G27" s="36" t="s">
        <v>20</v>
      </c>
      <c r="H27" s="33">
        <v>715249.53</v>
      </c>
      <c r="I27" s="37" t="s">
        <v>20</v>
      </c>
      <c r="J27" s="33" t="s">
        <v>20</v>
      </c>
      <c r="K27" s="33">
        <v>279797.78000000003</v>
      </c>
      <c r="L27" s="33" t="s">
        <v>20</v>
      </c>
      <c r="M27" s="14">
        <f t="shared" si="0"/>
        <v>39.118904419273093</v>
      </c>
    </row>
    <row r="28" spans="1:13" ht="18" x14ac:dyDescent="0.35">
      <c r="A28" s="38" t="s">
        <v>78</v>
      </c>
      <c r="B28" s="35" t="s">
        <v>43</v>
      </c>
      <c r="C28" s="36" t="s">
        <v>20</v>
      </c>
      <c r="D28" s="36" t="s">
        <v>20</v>
      </c>
      <c r="E28" s="36" t="s">
        <v>20</v>
      </c>
      <c r="F28" s="36" t="s">
        <v>20</v>
      </c>
      <c r="G28" s="36" t="s">
        <v>20</v>
      </c>
      <c r="H28" s="33">
        <v>32270591.710000001</v>
      </c>
      <c r="I28" s="37" t="s">
        <v>20</v>
      </c>
      <c r="J28" s="33" t="s">
        <v>20</v>
      </c>
      <c r="K28" s="33">
        <v>9056161.4199999999</v>
      </c>
      <c r="L28" s="33" t="s">
        <v>20</v>
      </c>
      <c r="M28" s="14">
        <f t="shared" si="0"/>
        <v>28.063202253566612</v>
      </c>
    </row>
    <row r="29" spans="1:13" ht="18" x14ac:dyDescent="0.35">
      <c r="A29" s="38" t="s">
        <v>79</v>
      </c>
      <c r="B29" s="35" t="s">
        <v>44</v>
      </c>
      <c r="C29" s="36" t="s">
        <v>20</v>
      </c>
      <c r="D29" s="36" t="s">
        <v>20</v>
      </c>
      <c r="E29" s="36" t="s">
        <v>20</v>
      </c>
      <c r="F29" s="36" t="s">
        <v>20</v>
      </c>
      <c r="G29" s="36" t="s">
        <v>20</v>
      </c>
      <c r="H29" s="33">
        <v>3116268.78</v>
      </c>
      <c r="I29" s="37" t="s">
        <v>20</v>
      </c>
      <c r="J29" s="33" t="s">
        <v>20</v>
      </c>
      <c r="K29" s="33">
        <v>565067.1</v>
      </c>
      <c r="L29" s="33" t="s">
        <v>20</v>
      </c>
      <c r="M29" s="14">
        <f t="shared" si="0"/>
        <v>18.132810097336982</v>
      </c>
    </row>
    <row r="30" spans="1:13" ht="18" x14ac:dyDescent="0.35">
      <c r="A30" s="39" t="s">
        <v>80</v>
      </c>
      <c r="B30" s="29" t="s">
        <v>45</v>
      </c>
      <c r="C30" s="30" t="s">
        <v>20</v>
      </c>
      <c r="D30" s="30" t="s">
        <v>20</v>
      </c>
      <c r="E30" s="30" t="s">
        <v>20</v>
      </c>
      <c r="F30" s="30" t="s">
        <v>20</v>
      </c>
      <c r="G30" s="30" t="s">
        <v>20</v>
      </c>
      <c r="H30" s="31">
        <v>241071566.75</v>
      </c>
      <c r="I30" s="32" t="s">
        <v>20</v>
      </c>
      <c r="J30" s="31" t="s">
        <v>20</v>
      </c>
      <c r="K30" s="31">
        <v>158542170.94</v>
      </c>
      <c r="L30" s="33" t="s">
        <v>20</v>
      </c>
      <c r="M30" s="12">
        <f t="shared" si="0"/>
        <v>65.765603582945147</v>
      </c>
    </row>
    <row r="31" spans="1:13" ht="18" x14ac:dyDescent="0.35">
      <c r="A31" s="38" t="s">
        <v>81</v>
      </c>
      <c r="B31" s="35" t="s">
        <v>46</v>
      </c>
      <c r="C31" s="36" t="s">
        <v>20</v>
      </c>
      <c r="D31" s="36" t="s">
        <v>20</v>
      </c>
      <c r="E31" s="36" t="s">
        <v>20</v>
      </c>
      <c r="F31" s="36" t="s">
        <v>20</v>
      </c>
      <c r="G31" s="36" t="s">
        <v>20</v>
      </c>
      <c r="H31" s="33">
        <v>68332256.859999999</v>
      </c>
      <c r="I31" s="37" t="s">
        <v>20</v>
      </c>
      <c r="J31" s="33" t="s">
        <v>20</v>
      </c>
      <c r="K31" s="33">
        <v>50676539.850000001</v>
      </c>
      <c r="L31" s="33" t="s">
        <v>20</v>
      </c>
      <c r="M31" s="14">
        <f t="shared" si="0"/>
        <v>74.161958317616737</v>
      </c>
    </row>
    <row r="32" spans="1:13" ht="18" x14ac:dyDescent="0.35">
      <c r="A32" s="38" t="s">
        <v>82</v>
      </c>
      <c r="B32" s="35" t="s">
        <v>47</v>
      </c>
      <c r="C32" s="36" t="s">
        <v>20</v>
      </c>
      <c r="D32" s="36" t="s">
        <v>20</v>
      </c>
      <c r="E32" s="36" t="s">
        <v>20</v>
      </c>
      <c r="F32" s="36" t="s">
        <v>20</v>
      </c>
      <c r="G32" s="36" t="s">
        <v>20</v>
      </c>
      <c r="H32" s="33">
        <v>139941883</v>
      </c>
      <c r="I32" s="37" t="s">
        <v>20</v>
      </c>
      <c r="J32" s="33" t="s">
        <v>20</v>
      </c>
      <c r="K32" s="33">
        <v>84034406.030000001</v>
      </c>
      <c r="L32" s="33" t="s">
        <v>20</v>
      </c>
      <c r="M32" s="14">
        <f t="shared" si="0"/>
        <v>60.049503571421859</v>
      </c>
    </row>
    <row r="33" spans="1:13" ht="18" x14ac:dyDescent="0.35">
      <c r="A33" s="38" t="s">
        <v>83</v>
      </c>
      <c r="B33" s="35" t="s">
        <v>48</v>
      </c>
      <c r="C33" s="36" t="s">
        <v>20</v>
      </c>
      <c r="D33" s="36" t="s">
        <v>20</v>
      </c>
      <c r="E33" s="36" t="s">
        <v>20</v>
      </c>
      <c r="F33" s="36" t="s">
        <v>20</v>
      </c>
      <c r="G33" s="36" t="s">
        <v>20</v>
      </c>
      <c r="H33" s="33">
        <v>18688559.489999998</v>
      </c>
      <c r="I33" s="37" t="s">
        <v>20</v>
      </c>
      <c r="J33" s="33" t="s">
        <v>20</v>
      </c>
      <c r="K33" s="33">
        <v>14069815.800000001</v>
      </c>
      <c r="L33" s="33" t="s">
        <v>20</v>
      </c>
      <c r="M33" s="14">
        <f t="shared" si="0"/>
        <v>75.28571588157223</v>
      </c>
    </row>
    <row r="34" spans="1:13" ht="39" customHeight="1" x14ac:dyDescent="0.35">
      <c r="A34" s="38" t="s">
        <v>84</v>
      </c>
      <c r="B34" s="35" t="s">
        <v>49</v>
      </c>
      <c r="C34" s="36" t="s">
        <v>20</v>
      </c>
      <c r="D34" s="36" t="s">
        <v>20</v>
      </c>
      <c r="E34" s="36" t="s">
        <v>20</v>
      </c>
      <c r="F34" s="36" t="s">
        <v>20</v>
      </c>
      <c r="G34" s="36" t="s">
        <v>20</v>
      </c>
      <c r="H34" s="33">
        <v>201000</v>
      </c>
      <c r="I34" s="37" t="s">
        <v>20</v>
      </c>
      <c r="J34" s="33" t="s">
        <v>20</v>
      </c>
      <c r="K34" s="33">
        <v>66600</v>
      </c>
      <c r="L34" s="33" t="s">
        <v>20</v>
      </c>
      <c r="M34" s="14">
        <f t="shared" si="0"/>
        <v>33.134328358208954</v>
      </c>
    </row>
    <row r="35" spans="1:13" ht="18" x14ac:dyDescent="0.35">
      <c r="A35" s="38" t="s">
        <v>85</v>
      </c>
      <c r="B35" s="35" t="s">
        <v>50</v>
      </c>
      <c r="C35" s="36" t="s">
        <v>20</v>
      </c>
      <c r="D35" s="36" t="s">
        <v>20</v>
      </c>
      <c r="E35" s="36" t="s">
        <v>20</v>
      </c>
      <c r="F35" s="36" t="s">
        <v>20</v>
      </c>
      <c r="G35" s="36" t="s">
        <v>20</v>
      </c>
      <c r="H35" s="33">
        <v>1868041.12</v>
      </c>
      <c r="I35" s="37" t="s">
        <v>20</v>
      </c>
      <c r="J35" s="33" t="s">
        <v>20</v>
      </c>
      <c r="K35" s="33">
        <v>948134.12</v>
      </c>
      <c r="L35" s="33" t="s">
        <v>20</v>
      </c>
      <c r="M35" s="14">
        <f t="shared" si="0"/>
        <v>50.755527265909429</v>
      </c>
    </row>
    <row r="36" spans="1:13" ht="18" x14ac:dyDescent="0.35">
      <c r="A36" s="38" t="s">
        <v>86</v>
      </c>
      <c r="B36" s="35" t="s">
        <v>51</v>
      </c>
      <c r="C36" s="36" t="s">
        <v>20</v>
      </c>
      <c r="D36" s="36" t="s">
        <v>20</v>
      </c>
      <c r="E36" s="36" t="s">
        <v>20</v>
      </c>
      <c r="F36" s="36" t="s">
        <v>20</v>
      </c>
      <c r="G36" s="36" t="s">
        <v>20</v>
      </c>
      <c r="H36" s="33">
        <v>12039826.279999999</v>
      </c>
      <c r="I36" s="37" t="s">
        <v>20</v>
      </c>
      <c r="J36" s="33" t="s">
        <v>20</v>
      </c>
      <c r="K36" s="33">
        <v>8746675.1400000006</v>
      </c>
      <c r="L36" s="33" t="s">
        <v>20</v>
      </c>
      <c r="M36" s="14">
        <f t="shared" si="0"/>
        <v>72.647851693089379</v>
      </c>
    </row>
    <row r="37" spans="1:13" ht="18" x14ac:dyDescent="0.35">
      <c r="A37" s="39" t="s">
        <v>87</v>
      </c>
      <c r="B37" s="29" t="s">
        <v>52</v>
      </c>
      <c r="C37" s="30" t="s">
        <v>20</v>
      </c>
      <c r="D37" s="30" t="s">
        <v>20</v>
      </c>
      <c r="E37" s="30" t="s">
        <v>20</v>
      </c>
      <c r="F37" s="30" t="s">
        <v>20</v>
      </c>
      <c r="G37" s="30" t="s">
        <v>20</v>
      </c>
      <c r="H37" s="31">
        <v>19653093.640000001</v>
      </c>
      <c r="I37" s="32" t="s">
        <v>20</v>
      </c>
      <c r="J37" s="31" t="s">
        <v>20</v>
      </c>
      <c r="K37" s="31">
        <v>13811150.08</v>
      </c>
      <c r="L37" s="33" t="s">
        <v>20</v>
      </c>
      <c r="M37" s="12">
        <f t="shared" si="0"/>
        <v>70.274687196778657</v>
      </c>
    </row>
    <row r="38" spans="1:13" ht="18" x14ac:dyDescent="0.35">
      <c r="A38" s="38" t="s">
        <v>88</v>
      </c>
      <c r="B38" s="35" t="s">
        <v>53</v>
      </c>
      <c r="C38" s="36" t="s">
        <v>20</v>
      </c>
      <c r="D38" s="36" t="s">
        <v>20</v>
      </c>
      <c r="E38" s="36" t="s">
        <v>20</v>
      </c>
      <c r="F38" s="36" t="s">
        <v>20</v>
      </c>
      <c r="G38" s="36" t="s">
        <v>20</v>
      </c>
      <c r="H38" s="33">
        <v>19653093.640000001</v>
      </c>
      <c r="I38" s="37" t="s">
        <v>20</v>
      </c>
      <c r="J38" s="33" t="s">
        <v>20</v>
      </c>
      <c r="K38" s="33">
        <v>13811150.08</v>
      </c>
      <c r="L38" s="33" t="s">
        <v>20</v>
      </c>
      <c r="M38" s="14">
        <f t="shared" si="0"/>
        <v>70.274687196778657</v>
      </c>
    </row>
    <row r="39" spans="1:13" ht="18" x14ac:dyDescent="0.35">
      <c r="A39" s="39" t="s">
        <v>89</v>
      </c>
      <c r="B39" s="29" t="s">
        <v>54</v>
      </c>
      <c r="C39" s="30" t="s">
        <v>20</v>
      </c>
      <c r="D39" s="30" t="s">
        <v>20</v>
      </c>
      <c r="E39" s="30" t="s">
        <v>20</v>
      </c>
      <c r="F39" s="30" t="s">
        <v>20</v>
      </c>
      <c r="G39" s="30" t="s">
        <v>20</v>
      </c>
      <c r="H39" s="31">
        <v>5761708.4100000001</v>
      </c>
      <c r="I39" s="32" t="s">
        <v>20</v>
      </c>
      <c r="J39" s="31" t="s">
        <v>20</v>
      </c>
      <c r="K39" s="31">
        <v>4572970.04</v>
      </c>
      <c r="L39" s="33" t="s">
        <v>20</v>
      </c>
      <c r="M39" s="12">
        <f t="shared" si="0"/>
        <v>79.368300416993847</v>
      </c>
    </row>
    <row r="40" spans="1:13" ht="18" x14ac:dyDescent="0.35">
      <c r="A40" s="38" t="s">
        <v>90</v>
      </c>
      <c r="B40" s="35" t="s">
        <v>55</v>
      </c>
      <c r="C40" s="36" t="s">
        <v>20</v>
      </c>
      <c r="D40" s="36" t="s">
        <v>20</v>
      </c>
      <c r="E40" s="36" t="s">
        <v>20</v>
      </c>
      <c r="F40" s="36" t="s">
        <v>20</v>
      </c>
      <c r="G40" s="36" t="s">
        <v>20</v>
      </c>
      <c r="H40" s="33">
        <v>1533498.25</v>
      </c>
      <c r="I40" s="37" t="s">
        <v>20</v>
      </c>
      <c r="J40" s="33" t="s">
        <v>20</v>
      </c>
      <c r="K40" s="33">
        <v>1103483.7</v>
      </c>
      <c r="L40" s="33" t="s">
        <v>20</v>
      </c>
      <c r="M40" s="14">
        <f t="shared" si="0"/>
        <v>71.958588801780493</v>
      </c>
    </row>
    <row r="41" spans="1:13" ht="18" x14ac:dyDescent="0.35">
      <c r="A41" s="38" t="s">
        <v>91</v>
      </c>
      <c r="B41" s="35" t="s">
        <v>56</v>
      </c>
      <c r="C41" s="36" t="s">
        <v>20</v>
      </c>
      <c r="D41" s="36" t="s">
        <v>20</v>
      </c>
      <c r="E41" s="36" t="s">
        <v>20</v>
      </c>
      <c r="F41" s="36" t="s">
        <v>20</v>
      </c>
      <c r="G41" s="36" t="s">
        <v>20</v>
      </c>
      <c r="H41" s="33">
        <v>376000</v>
      </c>
      <c r="I41" s="37" t="s">
        <v>20</v>
      </c>
      <c r="J41" s="33" t="s">
        <v>20</v>
      </c>
      <c r="K41" s="33">
        <v>0</v>
      </c>
      <c r="L41" s="33" t="s">
        <v>20</v>
      </c>
      <c r="M41" s="14">
        <v>0</v>
      </c>
    </row>
    <row r="42" spans="1:13" ht="18" x14ac:dyDescent="0.35">
      <c r="A42" s="38" t="s">
        <v>92</v>
      </c>
      <c r="B42" s="35" t="s">
        <v>57</v>
      </c>
      <c r="C42" s="36" t="s">
        <v>20</v>
      </c>
      <c r="D42" s="36" t="s">
        <v>20</v>
      </c>
      <c r="E42" s="36" t="s">
        <v>20</v>
      </c>
      <c r="F42" s="36" t="s">
        <v>20</v>
      </c>
      <c r="G42" s="36" t="s">
        <v>20</v>
      </c>
      <c r="H42" s="33">
        <v>3852210.16</v>
      </c>
      <c r="I42" s="37" t="s">
        <v>20</v>
      </c>
      <c r="J42" s="33" t="s">
        <v>20</v>
      </c>
      <c r="K42" s="33">
        <v>3469486.34</v>
      </c>
      <c r="L42" s="33" t="s">
        <v>20</v>
      </c>
      <c r="M42" s="14">
        <f t="shared" si="0"/>
        <v>90.064825019827055</v>
      </c>
    </row>
    <row r="43" spans="1:13" ht="18" x14ac:dyDescent="0.35">
      <c r="A43" s="39" t="s">
        <v>93</v>
      </c>
      <c r="B43" s="29" t="s">
        <v>58</v>
      </c>
      <c r="C43" s="30" t="s">
        <v>20</v>
      </c>
      <c r="D43" s="30" t="s">
        <v>20</v>
      </c>
      <c r="E43" s="30" t="s">
        <v>20</v>
      </c>
      <c r="F43" s="30" t="s">
        <v>20</v>
      </c>
      <c r="G43" s="30" t="s">
        <v>20</v>
      </c>
      <c r="H43" s="31">
        <v>2456385.71</v>
      </c>
      <c r="I43" s="32" t="s">
        <v>20</v>
      </c>
      <c r="J43" s="31" t="s">
        <v>20</v>
      </c>
      <c r="K43" s="31">
        <v>1363707</v>
      </c>
      <c r="L43" s="33" t="s">
        <v>20</v>
      </c>
      <c r="M43" s="12">
        <f t="shared" si="0"/>
        <v>55.516810509372327</v>
      </c>
    </row>
    <row r="44" spans="1:13" ht="18" x14ac:dyDescent="0.35">
      <c r="A44" s="38" t="s">
        <v>94</v>
      </c>
      <c r="B44" s="35" t="s">
        <v>59</v>
      </c>
      <c r="C44" s="36" t="s">
        <v>20</v>
      </c>
      <c r="D44" s="36" t="s">
        <v>20</v>
      </c>
      <c r="E44" s="36" t="s">
        <v>20</v>
      </c>
      <c r="F44" s="36" t="s">
        <v>20</v>
      </c>
      <c r="G44" s="36" t="s">
        <v>20</v>
      </c>
      <c r="H44" s="33">
        <v>2456385.71</v>
      </c>
      <c r="I44" s="37" t="s">
        <v>20</v>
      </c>
      <c r="J44" s="33" t="s">
        <v>20</v>
      </c>
      <c r="K44" s="33">
        <v>1363707</v>
      </c>
      <c r="L44" s="33" t="s">
        <v>20</v>
      </c>
      <c r="M44" s="14">
        <f t="shared" si="0"/>
        <v>55.516810509372327</v>
      </c>
    </row>
    <row r="45" spans="1:13" ht="12.9" customHeight="1" x14ac:dyDescent="0.3">
      <c r="A45" s="2"/>
      <c r="B45" s="20"/>
      <c r="C45" s="21" t="s">
        <v>22</v>
      </c>
      <c r="D45" s="21" t="s">
        <v>22</v>
      </c>
      <c r="E45" s="21" t="s">
        <v>22</v>
      </c>
      <c r="F45" s="21" t="s">
        <v>22</v>
      </c>
      <c r="G45" s="21" t="s">
        <v>22</v>
      </c>
      <c r="H45" s="21"/>
      <c r="I45" s="21" t="s">
        <v>22</v>
      </c>
      <c r="J45" s="21" t="s">
        <v>22</v>
      </c>
      <c r="K45" s="21"/>
      <c r="L45" s="21" t="s">
        <v>22</v>
      </c>
      <c r="M45" s="2"/>
    </row>
    <row r="46" spans="1:13" ht="12.9" customHeight="1" x14ac:dyDescent="0.3">
      <c r="A46" s="3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2"/>
    </row>
  </sheetData>
  <mergeCells count="6">
    <mergeCell ref="A3:M3"/>
    <mergeCell ref="A5:A6"/>
    <mergeCell ref="B5:B6"/>
    <mergeCell ref="K5:K6"/>
    <mergeCell ref="H5:H6"/>
    <mergeCell ref="M5:M6"/>
  </mergeCells>
  <pageMargins left="0.78749999999999998" right="0.59027779999999996" top="0.59027779999999996" bottom="0.39374999999999999" header="0" footer="0"/>
  <pageSetup paperSize="9" scale="55" fitToWidth="0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DAB70BD-BA29-4B83-8857-58969174889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Пинаева</dc:creator>
  <cp:lastModifiedBy>Рыбина</cp:lastModifiedBy>
  <cp:lastPrinted>2020-10-15T06:07:41Z</cp:lastPrinted>
  <dcterms:created xsi:type="dcterms:W3CDTF">2020-10-12T06:05:42Z</dcterms:created>
  <dcterms:modified xsi:type="dcterms:W3CDTF">2020-10-15T06:07:49Z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0503317G_20160101_3.xlsx</vt:lpwstr>
  </property>
  <property fmtid="{D5CDD505-2E9C-101B-9397-08002B2CF9AE}" pid="3" name="Название отчета">
    <vt:lpwstr>0503317G_20160101_3.xlsx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19.2.0.14273483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svod_smart</vt:lpwstr>
  </property>
  <property fmtid="{D5CDD505-2E9C-101B-9397-08002B2CF9AE}" pid="9" name="Пользователь">
    <vt:lpwstr>пинаева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