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<sst xmlns="http://schemas.openxmlformats.org/spreadsheetml/2006/main" count="79" uniqueCount="78">
  <si>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</si>
  <si>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</si>
  <si>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</si>
  <si>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</si>
  <si>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</si>
  <si>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</si>
  <si>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</si>
  <si>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</si>
  <si>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</si>
  <si>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</si>
  <si>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</si>
  <si>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</si>
  <si>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</si>
  <si>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</si>
  <si>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</si>
  <si>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</si>
  <si>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</si>
  <si>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</si>
  <si>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</si>
  <si>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</si>
  <si>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</si>
  <si>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</si>
  <si>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</si>
  <si>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</si>
  <si>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</si>
  <si>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</si>
  <si>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</si>
  <si>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</si>
  <si>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</si>
  <si>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</si>
  <si>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</si>
  <si>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</si>
  <si>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</si>
  <si>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</si>
  <si>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</si>
  <si>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</si>
  <si>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</si>
  <si>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</si>
  <si>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</si>
  <si>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</si>
  <si>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</si>
  <si>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</si>
  <si>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</si>
  <si>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</si>
  <si>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</si>
  <si>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</si>
  <si>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</si>
  <si>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</si>
  <si>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</si>
  <si>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</si>
  <si>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</si>
  <si>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</si>
  <si>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</si>
  <si>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</si>
  <si>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</si>
  <si>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</si>
  <si>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</si>
  <si>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</si>
  <si>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</si>
  <si>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</si>
  <si>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</si>
  <si>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</si>
  <si>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</si>
  <si>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</si>
  <si>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</si>
  <si>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</si>
  <si>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</si>
  <si>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</si>
  <si>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</si>
  <si>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</si>
  <si>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</si>
  <si>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</si>
  <si>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</si>
  <si>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</si>
  <si>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</si>
  <si>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</si>
  <si>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8</t>
  </si>
  <si>
    <t>от 30.10.2023 № 67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</si>
</sst>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2" t="s">
        <v>76</v>
      </c>
      <c r="B1" s="22"/>
      <c r="C1" s="22"/>
      <c r="D1" s="22"/>
      <c r="E1" s="22"/>
    </row>
    <row r="2" spans="1:5" ht="18.75">
      <c r="A2" s="22" t="s">
        <v>68</v>
      </c>
      <c r="B2" s="22"/>
      <c r="C2" s="22"/>
      <c r="D2" s="22"/>
      <c r="E2" s="22"/>
    </row>
    <row r="3" spans="1:5" ht="18.75">
      <c r="A3" s="22" t="s">
        <v>69</v>
      </c>
      <c r="B3" s="22"/>
      <c r="C3" s="22"/>
      <c r="D3" s="22"/>
      <c r="E3" s="22"/>
    </row>
    <row r="4" spans="1:5" ht="18.75">
      <c r="A4" s="22" t="s">
        <v>70</v>
      </c>
      <c r="B4" s="22"/>
      <c r="C4" s="22"/>
      <c r="D4" s="22"/>
      <c r="E4" s="22"/>
    </row>
    <row r="5" spans="1:5" ht="18.75">
      <c r="A5" s="22" t="s">
        <v>66</v>
      </c>
      <c r="B5" s="22"/>
      <c r="C5" s="22"/>
      <c r="D5" s="22"/>
      <c r="E5" s="22"/>
    </row>
    <row r="6" spans="1:5" ht="72.75" customHeight="1">
      <c r="A6" s="23" t="s">
        <v>71</v>
      </c>
      <c r="B6" s="22"/>
      <c r="C6" s="22"/>
      <c r="D6" s="22"/>
      <c r="E6" s="22"/>
    </row>
    <row r="7" spans="1:5" ht="18.75">
      <c r="A7" s="22" t="s">
        <v>72</v>
      </c>
      <c r="B7" s="22"/>
      <c r="C7" s="22"/>
      <c r="D7" s="22"/>
      <c r="E7" s="22"/>
    </row>
    <row r="8" spans="1:5" ht="18.75">
      <c r="A8" s="22" t="s">
        <v>73</v>
      </c>
      <c r="B8" s="22"/>
      <c r="C8" s="22"/>
      <c r="D8" s="22"/>
      <c r="E8" s="22"/>
    </row>
    <row r="9" spans="1:5" ht="18.75">
      <c r="A9" s="22" t="s">
        <v>77</v>
      </c>
      <c r="B9" s="22"/>
      <c r="C9" s="22"/>
      <c r="D9" s="22"/>
      <c r="E9" s="22"/>
    </row>
    <row r="12" spans="1:5" ht="18.75">
      <c r="A12" s="22" t="s">
        <v>74</v>
      </c>
      <c r="B12" s="22"/>
      <c r="C12" s="22"/>
      <c r="D12" s="22"/>
      <c r="E12" s="22"/>
    </row>
    <row r="13" spans="1:5" ht="18.75">
      <c r="A13" s="22" t="s">
        <v>52</v>
      </c>
      <c r="B13" s="22"/>
      <c r="C13" s="22"/>
      <c r="D13" s="22"/>
      <c r="E13" s="22"/>
    </row>
    <row r="14" spans="1:5" ht="18.75">
      <c r="A14" s="22" t="s">
        <v>17</v>
      </c>
      <c r="B14" s="22"/>
      <c r="C14" s="22"/>
      <c r="D14" s="22"/>
      <c r="E14" s="22"/>
    </row>
    <row r="15" spans="1:5" ht="18.75">
      <c r="A15" s="22" t="s">
        <v>18</v>
      </c>
      <c r="B15" s="22"/>
      <c r="C15" s="22"/>
      <c r="D15" s="22"/>
      <c r="E15" s="22"/>
    </row>
    <row r="16" spans="1:5" ht="18.75">
      <c r="A16" s="22" t="s">
        <v>19</v>
      </c>
      <c r="B16" s="22"/>
      <c r="C16" s="22"/>
      <c r="D16" s="22"/>
      <c r="E16" s="22"/>
    </row>
    <row r="17" spans="1:5" ht="18.75">
      <c r="A17" s="22" t="s">
        <v>66</v>
      </c>
      <c r="B17" s="22"/>
      <c r="C17" s="22"/>
      <c r="D17" s="22"/>
      <c r="E17" s="22"/>
    </row>
    <row r="18" spans="1:5" ht="75" customHeight="1">
      <c r="A18" s="23" t="s">
        <v>63</v>
      </c>
      <c r="B18" s="23"/>
      <c r="C18" s="23"/>
      <c r="D18" s="23"/>
      <c r="E18" s="23"/>
    </row>
    <row r="19" spans="1:5" ht="20.25" customHeight="1">
      <c r="A19" s="22" t="s">
        <v>67</v>
      </c>
      <c r="B19" s="22"/>
      <c r="C19" s="22"/>
      <c r="D19" s="22"/>
      <c r="E19" s="22"/>
    </row>
    <row r="20" ht="18.75">
      <c r="A20" s="19"/>
    </row>
    <row r="21" spans="1:5" ht="57.75" customHeight="1">
      <c r="A21" s="26" t="s">
        <v>64</v>
      </c>
      <c r="B21" s="26"/>
      <c r="C21" s="26"/>
      <c r="D21" s="26"/>
      <c r="E21" s="26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9412366.13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1544660.77+239674.96+241191.04+31772.77+32425.6+33139.49-59842.6-181348.44</f>
        <v>1881673.5900000003</v>
      </c>
      <c r="D28" s="13">
        <f>1544660.77+412649.54+68216.54</f>
        <v>2025526.85</v>
      </c>
      <c r="E28" s="14">
        <f>1544660.77+412649.54+68216.54-3600</f>
        <v>2021926.85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3600</f>
        <v>3600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31840+100000+4011304.2+125278+1500+200000+9000+25000+90000+100000+100000+70000+271090.08+100000+97424.47+6000+10000+50000+50000+64600+5129+40000+30000+60000-100000+70000-20000+37500+64000+37500+33450+37500+37500+300+72076.17+50000-80000+50000+181348.44</f>
        <v>6119340.36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46169681.26</v>
      </c>
      <c r="D36" s="9">
        <f>SUM(D37:D40)</f>
        <v>34325021.58</v>
      </c>
      <c r="E36" s="9">
        <f>SUM(E37:E40)</f>
        <v>31549878.159999996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3514208.08+380014.2-162.28</f>
        <v>3894060.0000000005</v>
      </c>
      <c r="D38" s="13">
        <f>3514208.08+346214.59</f>
        <v>3860422.67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7969795.05+628000+1987500+80000+8807573.09+16616108.77+389044+800000-2167899.1+3019840+4038984.96+309166.58+68666+166900-75000+47133-403898.6-134950-4999677.01+4999677.01+38136.2+83500-324394.36+324394.36+155442.02+795000-354792.93-309045-474508.49-285074.29</f>
        <v>41795621.26</v>
      </c>
      <c r="D39" s="13">
        <f>2308998.49+628000+1200000+80000+8807573.09+389044+800000+156000+15944750.84-159447.51-0.01+0.01+2588836.91-2305550.97-283285.94-90320</f>
        <v>30064598.91</v>
      </c>
      <c r="E39" s="14">
        <f>427639.66+1200000+80000+8807573.09+389044+800000+146110+15944750.84-159447.51</f>
        <v>27635670.08</v>
      </c>
    </row>
    <row r="40" spans="1:5" ht="37.5">
      <c r="A40" s="11" t="s">
        <v>26</v>
      </c>
      <c r="B40" s="12" t="s">
        <v>38</v>
      </c>
      <c r="C40" s="13">
        <f>60000+50000+30000</f>
        <v>140000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43803139.669999994</v>
      </c>
      <c r="D41" s="9">
        <f>SUM(D42:D44)</f>
        <v>20791877.439999998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150000+1000000+107179.2+465916.72+129836.7-55567.44-166162.18-11358.3+158713.75-462673.95+663837.93-8713.75</f>
        <v>1971008.6800000002</v>
      </c>
      <c r="D42" s="13">
        <f>150000+1000000+107179.2+243032.65-243032.65-346214.59</f>
        <v>910964.6099999999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+177520.48+250000-614.8+614.8+4647380.1-47207.59-26303.23-200378.63+397690.48+413390.31+123500+247.78+40000+110000+730073.41-45972+45972-5296.92-22334.31+36507.26-119691.08</f>
        <v>10929956.309999997</v>
      </c>
      <c r="D43" s="13">
        <f>353572+300000+2400000+36000+205272.78+105500.01+109500</f>
        <v>3509844.7899999996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+14525-682410+89316.53-113000-1255.6+114255.6-267399.46+870883.64+30000+125287.27+185913-131265.28-168916.8+168916.8-168916.8+168916.8-50080+172864.7+301643.79+119691.08+285074.29-75440.4</f>
        <v>30902174.679999996</v>
      </c>
      <c r="D44" s="13">
        <f>200000+73000+2500000+1757770.12+450000+142242.06+525000+239800+200000+3511660+900000+650000+4300000+218000+86000+218840+254873+230803-177240.14+855120-525000-239800-1299675.36+1299675.36-1578.95+1578.95</f>
        <v>16371068.04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79320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33440+5280+40600</f>
        <v>79320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29867708.979999997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17969159.38+618928+150000+6959284+1121650.92+1398000+629176.57-478339+58822.04+919756.28+526315.79-55125+15080+35000</f>
        <v>29867708.979999997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4" t="s">
        <v>51</v>
      </c>
      <c r="B55" s="25"/>
      <c r="C55" s="9">
        <f>C26+C32+C36+C41+C45+C48+C50+C53</f>
        <v>130575325.83999999</v>
      </c>
      <c r="D55" s="9">
        <f>D26+D32+D36+D41+D45+D48+D50+D53</f>
        <v>84572323.32999998</v>
      </c>
      <c r="E55" s="9">
        <f>E26+E32+E36+E41+E45+E48+E50+E53</f>
        <v>82802663.32999998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2023-10-30T12:02:47Z</dcterms:modified>
  <cp:category/>
  <cp:version/>
  <cp:contentType/>
  <cp:contentStatus/>
</cp:coreProperties>
</file>