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<sst xmlns="http://schemas.openxmlformats.org/spreadsheetml/2006/main" count="30" uniqueCount="30">
  <si>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</si>
  <si>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</si>
  <si>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</si>
  <si>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</si>
  <si>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</si>
  <si>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</si>
  <si>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Таблица 2</t>
  </si>
  <si>
    <t xml:space="preserve">Южского городского </t>
  </si>
  <si>
    <t>поселения Южского</t>
  </si>
  <si>
    <t>муниципального района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</si>
  <si>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</si>
  <si>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</si>
  <si>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</si>
  <si>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</si>
  <si>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</si>
  <si>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2025 год</t>
  </si>
  <si>
    <t xml:space="preserve"> к решению Совета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</si>
  <si>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</si>
  <si>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</si>
  <si>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</si>
  <si>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реализацию программ формирования современной городской среды</t>
  </si>
  <si>
    <t>Ивановской области</t>
  </si>
  <si>
    <t>Приложение № 2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</si>
  <si>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</si>
  <si>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"О бюджете Южского   
городского поселения   
на 2024 год и на плановый   
период 2025 и 2026 годов"</t>
  </si>
  <si>
    <t>Безвозмездные поступления в бюджет Южского городского поселения в 2024 году и плановом периоде 2025 и 2026 годов</t>
  </si>
  <si>
    <t>2026 год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</si>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</sst>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Calibri"/>
      <family val="2"/>
    </font>
    <font>
      <i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/>
    </xf>
    <xf numFmtId="0" fontId="19" fillId="0" borderId="11" xfId="0" applyNumberFormat="1" applyFont="1" applyFill="1" applyBorder="1" applyAlignment="1">
      <alignment horizontal="justify" vertical="center" wrapText="1"/>
    </xf>
    <xf numFmtId="4" fontId="19" fillId="0" borderId="11" xfId="0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justify" vertical="top" wrapText="1"/>
    </xf>
    <xf numFmtId="4" fontId="18" fillId="0" borderId="11" xfId="0" applyNumberFormat="1" applyFont="1" applyFill="1" applyBorder="1" applyAlignment="1">
      <alignment horizontal="right" vertical="center"/>
    </xf>
    <xf numFmtId="2" fontId="18" fillId="0" borderId="11" xfId="0" applyNumberFormat="1" applyFont="1" applyFill="1" applyBorder="1" applyAlignment="1">
      <alignment horizontal="justify" vertical="top" wrapText="1"/>
    </xf>
    <xf numFmtId="0" fontId="18" fillId="0" borderId="11" xfId="0" applyNumberFormat="1" applyFont="1" applyFill="1" applyBorder="1" applyAlignment="1">
      <alignment horizontal="justify" vertical="top" wrapText="1"/>
    </xf>
    <xf numFmtId="0" fontId="22" fillId="0" borderId="0" xfId="0" applyFont="1" applyFill="1" applyAlignment="1">
      <alignment/>
    </xf>
    <xf numFmtId="0" fontId="18" fillId="0" borderId="11" xfId="0" applyNumberFormat="1" applyFont="1" applyFill="1" applyBorder="1" applyAlignment="1">
      <alignment horizontal="justify" vertical="center" wrapText="1"/>
    </xf>
    <xf numFmtId="0" fontId="23" fillId="0" borderId="11" xfId="0" applyNumberFormat="1" applyFont="1" applyFill="1" applyBorder="1" applyAlignment="1">
      <alignment horizontal="justify" vertical="center" wrapText="1"/>
    </xf>
    <xf numFmtId="4" fontId="23" fillId="0" borderId="11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top" wrapText="1"/>
    </xf>
    <xf numFmtId="0" fontId="18" fillId="0" borderId="0" xfId="0" applyFont="1" applyFill="1" applyAlignment="1">
      <alignment horizontal="right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64.00390625" style="1" customWidth="1"/>
    <col min="2" max="2" width="19.28125" style="1" customWidth="1"/>
    <col min="3" max="3" width="19.421875" style="1" customWidth="1"/>
    <col min="4" max="4" width="20.00390625" style="1" customWidth="1"/>
    <col min="5" max="16384" width="9.140625" style="1" customWidth="1"/>
  </cols>
  <sheetData>
    <row r="1" spans="1:4" ht="18.75">
      <c r="A1" s="29" t="s">
        <v>22</v>
      </c>
      <c r="B1" s="29"/>
      <c r="C1" s="29"/>
      <c r="D1" s="29"/>
    </row>
    <row r="2" spans="1:4" ht="18.75">
      <c r="A2" s="29" t="s">
        <v>16</v>
      </c>
      <c r="B2" s="29"/>
      <c r="C2" s="29"/>
      <c r="D2" s="29"/>
    </row>
    <row r="3" spans="1:4" ht="18.75">
      <c r="A3" s="29" t="s">
        <v>7</v>
      </c>
      <c r="B3" s="29"/>
      <c r="C3" s="29"/>
      <c r="D3" s="29"/>
    </row>
    <row r="4" spans="1:4" ht="18.75">
      <c r="A4" s="29" t="s">
        <v>8</v>
      </c>
      <c r="B4" s="29"/>
      <c r="C4" s="29"/>
      <c r="D4" s="29"/>
    </row>
    <row r="5" spans="1:4" ht="20.25" customHeight="1">
      <c r="A5" s="22" t="s">
        <v>9</v>
      </c>
      <c r="B5" s="22"/>
      <c r="C5" s="22"/>
      <c r="D5" s="22"/>
    </row>
    <row r="6" spans="1:4" ht="20.25" customHeight="1">
      <c r="A6" s="22" t="s">
        <v>21</v>
      </c>
      <c r="B6" s="22"/>
      <c r="C6" s="22"/>
      <c r="D6" s="22"/>
    </row>
    <row r="7" spans="1:4" ht="75" customHeight="1">
      <c r="A7" s="23" t="s">
        <v>24</v>
      </c>
      <c r="B7" s="23"/>
      <c r="C7" s="23"/>
      <c r="D7" s="23"/>
    </row>
    <row r="8" spans="1:4" ht="18.75">
      <c r="A8" s="29" t="s">
        <v>29</v>
      </c>
      <c r="B8" s="29"/>
      <c r="C8" s="29"/>
      <c r="D8" s="29"/>
    </row>
    <row r="10" ht="18.75">
      <c r="D10" s="2" t="s">
        <v>6</v>
      </c>
    </row>
    <row r="12" spans="1:4" ht="39" customHeight="1">
      <c r="A12" s="30" t="s">
        <v>25</v>
      </c>
      <c r="B12" s="30"/>
      <c r="C12" s="30"/>
      <c r="D12" s="30"/>
    </row>
    <row r="13" spans="1:4" ht="15">
      <c r="A13" s="3"/>
      <c r="B13" s="4"/>
      <c r="C13" s="4"/>
      <c r="D13" s="4"/>
    </row>
    <row r="14" spans="1:4" ht="18.75">
      <c r="A14" s="24" t="s">
        <v>14</v>
      </c>
      <c r="B14" s="26" t="s">
        <v>1</v>
      </c>
      <c r="C14" s="27"/>
      <c r="D14" s="28"/>
    </row>
    <row r="15" spans="1:4" ht="24" customHeight="1">
      <c r="A15" s="25"/>
      <c r="B15" s="5" t="s">
        <v>10</v>
      </c>
      <c r="C15" s="5" t="s">
        <v>15</v>
      </c>
      <c r="D15" s="5" t="s">
        <v>26</v>
      </c>
    </row>
    <row r="16" spans="1:4" ht="18.75">
      <c r="A16" s="6" t="s">
        <v>0</v>
      </c>
      <c r="B16" s="7">
        <v>2</v>
      </c>
      <c r="C16" s="7">
        <v>3</v>
      </c>
      <c r="D16" s="7">
        <v>4</v>
      </c>
    </row>
    <row r="17" spans="1:4" ht="58.5" customHeight="1">
      <c r="A17" s="8" t="s">
        <v>2</v>
      </c>
      <c r="B17" s="9">
        <f>B18+B21</f>
        <v>64126020.7</v>
      </c>
      <c r="C17" s="9">
        <f>C18+C21</f>
        <v>34349203.33</v>
      </c>
      <c r="D17" s="9">
        <f>D18+D21</f>
        <v>39371819.82</v>
      </c>
    </row>
    <row r="18" spans="1:4" ht="18.75">
      <c r="A18" s="8" t="s">
        <v>3</v>
      </c>
      <c r="B18" s="9">
        <f>SUM(B19:B20)</f>
        <v>36592234.7</v>
      </c>
      <c r="C18" s="9">
        <f>SUM(C19:C20)</f>
        <v>18563900</v>
      </c>
      <c r="D18" s="9">
        <f>SUM(D19:D20)</f>
        <v>21842600</v>
      </c>
    </row>
    <row r="19" spans="1:4" ht="61.5" customHeight="1">
      <c r="A19" s="10" t="s">
        <v>27</v>
      </c>
      <c r="B19" s="11">
        <f>23452100+1055300</f>
        <v>24507400</v>
      </c>
      <c r="C19" s="11">
        <f>17790600+773300</f>
        <v>18563900</v>
      </c>
      <c r="D19" s="11">
        <f>17790600+4052000</f>
        <v>21842600</v>
      </c>
    </row>
    <row r="20" spans="1:4" ht="59.25" customHeight="1">
      <c r="A20" s="10" t="s">
        <v>11</v>
      </c>
      <c r="B20" s="11">
        <f>4196178.67+7888656.03</f>
        <v>12084834.7</v>
      </c>
      <c r="C20" s="11">
        <f>0</f>
        <v>0</v>
      </c>
      <c r="D20" s="11">
        <f>0</f>
        <v>0</v>
      </c>
    </row>
    <row r="21" spans="1:4" ht="21" customHeight="1">
      <c r="A21" s="8" t="s">
        <v>4</v>
      </c>
      <c r="B21" s="9">
        <f>B22+B23+B25+B27</f>
        <v>27533786</v>
      </c>
      <c r="C21" s="9">
        <f>C22+C23+C25+C27</f>
        <v>15785303.33</v>
      </c>
      <c r="D21" s="9">
        <f>D22+D23+D25+D27</f>
        <v>17529219.82</v>
      </c>
    </row>
    <row r="22" spans="1:4" ht="152.25" customHeight="1">
      <c r="A22" s="12" t="s">
        <v>12</v>
      </c>
      <c r="B22" s="11">
        <f>15785303.33</f>
        <v>15785303.33</v>
      </c>
      <c r="C22" s="11">
        <f>15785303.33</f>
        <v>15785303.33</v>
      </c>
      <c r="D22" s="11">
        <f>17529219.82</f>
        <v>17529219.82</v>
      </c>
    </row>
    <row r="23" spans="1:4" ht="75.75" customHeight="1">
      <c r="A23" s="12" t="s">
        <v>28</v>
      </c>
      <c r="B23" s="11">
        <f>7985182.67</f>
        <v>7985182.67</v>
      </c>
      <c r="C23" s="11">
        <f>0</f>
        <v>0</v>
      </c>
      <c r="D23" s="11">
        <f>0</f>
        <v>0</v>
      </c>
    </row>
    <row r="24" spans="1:4" s="14" customFormat="1" ht="134.25" customHeight="1" hidden="1">
      <c r="A24" s="13" t="s">
        <v>13</v>
      </c>
      <c r="B24" s="11"/>
      <c r="C24" s="11"/>
      <c r="D24" s="11"/>
    </row>
    <row r="25" spans="1:4" s="14" customFormat="1" ht="114" customHeight="1">
      <c r="A25" s="13" t="s">
        <v>17</v>
      </c>
      <c r="B25" s="11">
        <f>763300</f>
        <v>763300</v>
      </c>
      <c r="C25" s="11">
        <f>0</f>
        <v>0</v>
      </c>
      <c r="D25" s="11">
        <f>0</f>
        <v>0</v>
      </c>
    </row>
    <row r="26" spans="1:4" s="14" customFormat="1" ht="66.75" customHeight="1" hidden="1">
      <c r="A26" s="15" t="s">
        <v>23</v>
      </c>
      <c r="B26" s="11"/>
      <c r="C26" s="11"/>
      <c r="D26" s="11"/>
    </row>
    <row r="27" spans="1:4" s="14" customFormat="1" ht="58.5" customHeight="1">
      <c r="A27" s="13" t="s">
        <v>20</v>
      </c>
      <c r="B27" s="11">
        <f>SUM(B28:B29)</f>
        <v>3000000</v>
      </c>
      <c r="C27" s="11">
        <f>SUM(C28:C29)</f>
        <v>0</v>
      </c>
      <c r="D27" s="11">
        <f>SUM(D28:D29)</f>
        <v>0</v>
      </c>
    </row>
    <row r="28" spans="1:4" s="18" customFormat="1" ht="19.5" customHeight="1">
      <c r="A28" s="16" t="s">
        <v>18</v>
      </c>
      <c r="B28" s="17">
        <f>2970000</f>
        <v>2970000</v>
      </c>
      <c r="C28" s="17">
        <f>0</f>
        <v>0</v>
      </c>
      <c r="D28" s="17">
        <f>0</f>
        <v>0</v>
      </c>
    </row>
    <row r="29" spans="1:4" s="18" customFormat="1" ht="21" customHeight="1">
      <c r="A29" s="16" t="s">
        <v>19</v>
      </c>
      <c r="B29" s="17">
        <f>30000</f>
        <v>30000</v>
      </c>
      <c r="C29" s="17">
        <f>0</f>
        <v>0</v>
      </c>
      <c r="D29" s="17">
        <f>0</f>
        <v>0</v>
      </c>
    </row>
    <row r="30" spans="1:10" ht="18.75">
      <c r="A30" s="8" t="s">
        <v>5</v>
      </c>
      <c r="B30" s="9">
        <f>B17</f>
        <v>64126020.7</v>
      </c>
      <c r="C30" s="9">
        <f>C17</f>
        <v>34349203.33</v>
      </c>
      <c r="D30" s="9">
        <f>D17</f>
        <v>39371819.82</v>
      </c>
      <c r="J30" s="19"/>
    </row>
    <row r="31" s="20" customFormat="1" ht="18.75">
      <c r="D31" s="21"/>
    </row>
  </sheetData>
  <sheetProtection/>
  <mergeCells count="11">
    <mergeCell ref="A4:D4"/>
    <mergeCell ref="A5:D5"/>
    <mergeCell ref="A7:D7"/>
    <mergeCell ref="A6:D6"/>
    <mergeCell ref="A14:A15"/>
    <mergeCell ref="B14:D14"/>
    <mergeCell ref="A1:D1"/>
    <mergeCell ref="A2:D2"/>
    <mergeCell ref="A3:D3"/>
    <mergeCell ref="A8:D8"/>
    <mergeCell ref="A12:D12"/>
  </mergeCells>
  <printOptions/>
  <pageMargins left="0.984251968503937" right="0.3937007874015748" top="0.5905511811023623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2023-07-18T11:47:21Z</cp:lastPrinted>
  <dcterms:created xsi:type="dcterms:W3CDTF">2015-11-12T13:52:25Z</dcterms:created>
  <dcterms:modified xsi:type="dcterms:W3CDTF">2023-12-21T06:16:18Z</dcterms:modified>
  <cp:category/>
  <cp:version/>
  <cp:contentType/>
  <cp:contentStatus/>
</cp:coreProperties>
</file>