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<sst xmlns="http://schemas.openxmlformats.org/spreadsheetml/2006/main" count="60" uniqueCount="58">
  <si>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</si>
  <si>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</si>
  <si>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</si>
  <si>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</si>
  <si>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</si>
  <si>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</si>
  <si>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</si>
  <si>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</si>
  <si>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</si>
  <si>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</si>
  <si>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</si>
  <si>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</si>
  <si>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</si>
  <si>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</si>
  <si>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</si>
  <si>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</si>
  <si>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</si>
  <si>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</si>
  <si>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</si>
  <si>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</si>
  <si>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</si>
  <si>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</si>
  <si>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</si>
  <si>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</si>
  <si>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</si>
  <si>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</si>
  <si>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</si>
  <si>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</si>
  <si>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</si>
  <si>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</si>
  <si>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</si>
  <si>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</si>
  <si>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</si>
  <si>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</si>
  <si>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</si>
  <si>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</si>
  <si>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</si>
  <si>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</si>
  <si>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</si>
  <si>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</si>
  <si>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</si>
  <si>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</si>
  <si>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</si>
  <si>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</si>
  <si>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</si>
  <si>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</si>
  <si>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</si>
  <si>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</si>
  <si>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</si>
  <si>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Приложение № 1</t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</si>
  <si>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</si>
  <si>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</si>
  <si>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</si>
  <si>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</si>
  <si>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</si>
  <si>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</si>
  <si>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</si>
  <si>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от 21.01.2021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</si>
</sst>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30" t="s">
        <v>49</v>
      </c>
      <c r="B1" s="30"/>
      <c r="C1" s="30"/>
      <c r="D1" s="30"/>
      <c r="E1" s="30"/>
    </row>
    <row r="2" spans="1:5" ht="18.75">
      <c r="A2" s="30" t="s">
        <v>50</v>
      </c>
      <c r="B2" s="30"/>
      <c r="C2" s="30"/>
      <c r="D2" s="30"/>
      <c r="E2" s="30"/>
    </row>
    <row r="3" spans="1:5" ht="18.75">
      <c r="A3" s="30" t="s">
        <v>22</v>
      </c>
      <c r="B3" s="30"/>
      <c r="C3" s="30"/>
      <c r="D3" s="30"/>
      <c r="E3" s="30"/>
    </row>
    <row r="4" spans="1:5" ht="18.75">
      <c r="A4" s="30" t="s">
        <v>51</v>
      </c>
      <c r="B4" s="30"/>
      <c r="C4" s="30"/>
      <c r="D4" s="30"/>
      <c r="E4" s="30"/>
    </row>
    <row r="5" spans="1:5" ht="77.25" customHeight="1">
      <c r="A5" s="31" t="s">
        <v>54</v>
      </c>
      <c r="B5" s="31"/>
      <c r="C5" s="31"/>
      <c r="D5" s="31"/>
      <c r="E5" s="31"/>
    </row>
    <row r="6" spans="1:5" ht="18.75">
      <c r="A6" s="30" t="s">
        <v>55</v>
      </c>
      <c r="B6" s="30"/>
      <c r="C6" s="30"/>
      <c r="D6" s="30"/>
      <c r="E6" s="30"/>
    </row>
    <row r="7" spans="1:5" ht="18.75">
      <c r="A7" s="30" t="s">
        <v>56</v>
      </c>
      <c r="B7" s="30"/>
      <c r="C7" s="30"/>
      <c r="D7" s="30"/>
      <c r="E7" s="30"/>
    </row>
    <row r="8" spans="1:5" ht="18.75">
      <c r="A8" s="30" t="s">
        <v>57</v>
      </c>
      <c r="B8" s="30"/>
      <c r="C8" s="30"/>
      <c r="D8" s="30"/>
      <c r="E8" s="30"/>
    </row>
    <row r="10" spans="1:5" ht="18.75">
      <c r="A10" s="20" t="s">
        <v>52</v>
      </c>
      <c r="B10" s="20"/>
      <c r="C10" s="20"/>
      <c r="D10" s="20"/>
      <c r="E10" s="20"/>
    </row>
    <row r="11" spans="1:5" ht="18.75">
      <c r="A11" s="20" t="s">
        <v>47</v>
      </c>
      <c r="B11" s="20"/>
      <c r="C11" s="20"/>
      <c r="D11" s="20"/>
      <c r="E11" s="20"/>
    </row>
    <row r="12" spans="1:5" ht="18.75">
      <c r="A12" s="30" t="s">
        <v>23</v>
      </c>
      <c r="B12" s="30"/>
      <c r="C12" s="30"/>
      <c r="D12" s="30"/>
      <c r="E12" s="30"/>
    </row>
    <row r="13" spans="1:5" ht="18.75">
      <c r="A13" s="30" t="s">
        <v>24</v>
      </c>
      <c r="B13" s="30"/>
      <c r="C13" s="30"/>
      <c r="D13" s="30"/>
      <c r="E13" s="30"/>
    </row>
    <row r="14" spans="1:5" ht="18.75">
      <c r="A14" s="20" t="s">
        <v>25</v>
      </c>
      <c r="B14" s="20"/>
      <c r="C14" s="20"/>
      <c r="D14" s="20"/>
      <c r="E14" s="20"/>
    </row>
    <row r="15" spans="1:5" ht="18.75">
      <c r="A15" s="30" t="s">
        <v>26</v>
      </c>
      <c r="B15" s="30"/>
      <c r="C15" s="30"/>
      <c r="D15" s="30"/>
      <c r="E15" s="30"/>
    </row>
    <row r="16" spans="1:5" ht="18.75">
      <c r="A16" s="20" t="s">
        <v>22</v>
      </c>
      <c r="B16" s="20"/>
      <c r="C16" s="20"/>
      <c r="D16" s="20"/>
      <c r="E16" s="20"/>
    </row>
    <row r="17" spans="1:5" ht="18.75">
      <c r="A17" s="20" t="s">
        <v>38</v>
      </c>
      <c r="B17" s="20"/>
      <c r="C17" s="20"/>
      <c r="D17" s="20"/>
      <c r="E17" s="20"/>
    </row>
    <row r="18" spans="1:5" ht="18.75">
      <c r="A18" s="20" t="s">
        <v>39</v>
      </c>
      <c r="B18" s="20"/>
      <c r="C18" s="20"/>
      <c r="D18" s="20"/>
      <c r="E18" s="20"/>
    </row>
    <row r="19" spans="1:5" s="5" customFormat="1" ht="18.75">
      <c r="A19" s="29" t="s">
        <v>48</v>
      </c>
      <c r="B19" s="29"/>
      <c r="C19" s="29"/>
      <c r="D19" s="29"/>
      <c r="E19" s="29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1" t="s">
        <v>40</v>
      </c>
      <c r="B21" s="21"/>
      <c r="C21" s="21"/>
      <c r="D21" s="21"/>
      <c r="E21" s="21"/>
    </row>
    <row r="22" spans="1:5" s="1" customFormat="1" ht="24" customHeight="1">
      <c r="A22" s="6"/>
      <c r="B22" s="6"/>
      <c r="C22" s="6"/>
      <c r="D22" s="6"/>
      <c r="E22" s="6"/>
    </row>
    <row r="23" spans="1:5" ht="18.75">
      <c r="A23" s="25" t="s">
        <v>9</v>
      </c>
      <c r="B23" s="27" t="s">
        <v>10</v>
      </c>
      <c r="C23" s="22" t="s">
        <v>11</v>
      </c>
      <c r="D23" s="23"/>
      <c r="E23" s="24"/>
    </row>
    <row r="24" spans="1:5" ht="38.25" customHeight="1">
      <c r="A24" s="26"/>
      <c r="B24" s="28"/>
      <c r="C24" s="7" t="s">
        <v>27</v>
      </c>
      <c r="D24" s="7" t="s">
        <v>28</v>
      </c>
      <c r="E24" s="7" t="s">
        <v>41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C27+C32</f>
        <v>3282359.8899999848</v>
      </c>
      <c r="D26" s="12">
        <f>D27+D32</f>
        <v>-1660842.36</v>
      </c>
      <c r="E26" s="12">
        <f>E27+E32</f>
        <v>0</v>
      </c>
    </row>
    <row r="27" spans="1:5" s="14" customFormat="1" ht="39" customHeight="1">
      <c r="A27" s="10" t="s">
        <v>29</v>
      </c>
      <c r="B27" s="13" t="s">
        <v>35</v>
      </c>
      <c r="C27" s="12">
        <f aca="true" t="shared" si="0" ref="C27:E28">C28</f>
        <v>-1660842.36</v>
      </c>
      <c r="D27" s="12">
        <f t="shared" si="0"/>
        <v>-1660842.36</v>
      </c>
      <c r="E27" s="12">
        <f t="shared" si="0"/>
        <v>0</v>
      </c>
    </row>
    <row r="28" spans="1:5" s="14" customFormat="1" ht="57.75" customHeight="1">
      <c r="A28" s="10" t="s">
        <v>30</v>
      </c>
      <c r="B28" s="13" t="s">
        <v>34</v>
      </c>
      <c r="C28" s="12">
        <f>C29</f>
        <v>-1660842.36</v>
      </c>
      <c r="D28" s="12">
        <f t="shared" si="0"/>
        <v>-1660842.36</v>
      </c>
      <c r="E28" s="12">
        <f t="shared" si="0"/>
        <v>0</v>
      </c>
    </row>
    <row r="29" spans="1:5" ht="60.75" customHeight="1">
      <c r="A29" s="8" t="s">
        <v>31</v>
      </c>
      <c r="B29" s="15" t="s">
        <v>36</v>
      </c>
      <c r="C29" s="16">
        <f aca="true" t="shared" si="1" ref="C29:E30">C30</f>
        <v>-1660842.36</v>
      </c>
      <c r="D29" s="16">
        <f t="shared" si="1"/>
        <v>-1660842.36</v>
      </c>
      <c r="E29" s="16">
        <f t="shared" si="1"/>
        <v>0</v>
      </c>
    </row>
    <row r="30" spans="1:5" ht="75" customHeight="1">
      <c r="A30" s="8" t="s">
        <v>32</v>
      </c>
      <c r="B30" s="15" t="s">
        <v>37</v>
      </c>
      <c r="C30" s="16">
        <f t="shared" si="1"/>
        <v>-1660842.36</v>
      </c>
      <c r="D30" s="16">
        <f t="shared" si="1"/>
        <v>-1660842.36</v>
      </c>
      <c r="E30" s="16">
        <f t="shared" si="1"/>
        <v>0</v>
      </c>
    </row>
    <row r="31" spans="1:5" ht="75.75" customHeight="1">
      <c r="A31" s="8" t="s">
        <v>33</v>
      </c>
      <c r="B31" s="15" t="s">
        <v>37</v>
      </c>
      <c r="C31" s="16">
        <f>-1660842.36</f>
        <v>-1660842.36</v>
      </c>
      <c r="D31" s="16">
        <f>-1660842.36</f>
        <v>-1660842.36</v>
      </c>
      <c r="E31" s="16">
        <f>0</f>
        <v>0</v>
      </c>
    </row>
    <row r="32" spans="1:5" s="14" customFormat="1" ht="37.5">
      <c r="A32" s="10" t="s">
        <v>0</v>
      </c>
      <c r="B32" s="11" t="s">
        <v>15</v>
      </c>
      <c r="C32" s="12">
        <f>C33+C38</f>
        <v>4943202.249999985</v>
      </c>
      <c r="D32" s="12">
        <f>D33+D38</f>
        <v>0</v>
      </c>
      <c r="E32" s="12">
        <f>E33+E38</f>
        <v>0</v>
      </c>
    </row>
    <row r="33" spans="1:5" s="14" customFormat="1" ht="18.75">
      <c r="A33" s="8" t="s">
        <v>1</v>
      </c>
      <c r="B33" s="17" t="s">
        <v>42</v>
      </c>
      <c r="C33" s="16">
        <f aca="true" t="shared" si="2" ref="C33:E36">C34</f>
        <v>-92715650.18</v>
      </c>
      <c r="D33" s="16">
        <f t="shared" si="2"/>
        <v>-69155146.44</v>
      </c>
      <c r="E33" s="16">
        <f t="shared" si="2"/>
        <v>-65261260.82</v>
      </c>
    </row>
    <row r="34" spans="1:5" s="14" customFormat="1" ht="18.75">
      <c r="A34" s="8" t="s">
        <v>2</v>
      </c>
      <c r="B34" s="17" t="s">
        <v>43</v>
      </c>
      <c r="C34" s="16">
        <f t="shared" si="2"/>
        <v>-92715650.18</v>
      </c>
      <c r="D34" s="16">
        <f t="shared" si="2"/>
        <v>-69155146.44</v>
      </c>
      <c r="E34" s="16">
        <f t="shared" si="2"/>
        <v>-65261260.82</v>
      </c>
    </row>
    <row r="35" spans="1:5" ht="37.5">
      <c r="A35" s="8" t="s">
        <v>3</v>
      </c>
      <c r="B35" s="17" t="s">
        <v>44</v>
      </c>
      <c r="C35" s="16">
        <f t="shared" si="2"/>
        <v>-92715650.18</v>
      </c>
      <c r="D35" s="16">
        <f t="shared" si="2"/>
        <v>-69155146.44</v>
      </c>
      <c r="E35" s="16">
        <f t="shared" si="2"/>
        <v>-65261260.82</v>
      </c>
    </row>
    <row r="36" spans="1:5" ht="37.5">
      <c r="A36" s="8" t="s">
        <v>13</v>
      </c>
      <c r="B36" s="17" t="s">
        <v>45</v>
      </c>
      <c r="C36" s="18">
        <f t="shared" si="2"/>
        <v>-92715650.18</v>
      </c>
      <c r="D36" s="18">
        <f t="shared" si="2"/>
        <v>-69155146.44</v>
      </c>
      <c r="E36" s="18">
        <f t="shared" si="2"/>
        <v>-65261260.82</v>
      </c>
    </row>
    <row r="37" spans="1:5" ht="37.5">
      <c r="A37" s="8" t="s">
        <v>7</v>
      </c>
      <c r="B37" s="17" t="s">
        <v>16</v>
      </c>
      <c r="C37" s="19">
        <f>-92715650.18</f>
        <v>-92715650.18</v>
      </c>
      <c r="D37" s="19">
        <f>-69155146.44</f>
        <v>-69155146.44</v>
      </c>
      <c r="E37" s="19">
        <f>-65261260.82</f>
        <v>-65261260.82</v>
      </c>
    </row>
    <row r="38" spans="1:5" ht="18.75">
      <c r="A38" s="8" t="s">
        <v>4</v>
      </c>
      <c r="B38" s="17" t="s">
        <v>17</v>
      </c>
      <c r="C38" s="16">
        <f aca="true" t="shared" si="3" ref="C38:E41">C39</f>
        <v>97658852.42999999</v>
      </c>
      <c r="D38" s="16">
        <f t="shared" si="3"/>
        <v>69155146.44</v>
      </c>
      <c r="E38" s="16">
        <f t="shared" si="3"/>
        <v>65261260.82</v>
      </c>
    </row>
    <row r="39" spans="1:5" ht="18.75">
      <c r="A39" s="8" t="s">
        <v>5</v>
      </c>
      <c r="B39" s="17" t="s">
        <v>18</v>
      </c>
      <c r="C39" s="16">
        <f t="shared" si="3"/>
        <v>97658852.42999999</v>
      </c>
      <c r="D39" s="16">
        <f t="shared" si="3"/>
        <v>69155146.44</v>
      </c>
      <c r="E39" s="16">
        <f t="shared" si="3"/>
        <v>65261260.82</v>
      </c>
    </row>
    <row r="40" spans="1:5" ht="37.5">
      <c r="A40" s="8" t="s">
        <v>6</v>
      </c>
      <c r="B40" s="17" t="s">
        <v>46</v>
      </c>
      <c r="C40" s="16">
        <f t="shared" si="3"/>
        <v>97658852.42999999</v>
      </c>
      <c r="D40" s="16">
        <f t="shared" si="3"/>
        <v>69155146.44</v>
      </c>
      <c r="E40" s="16">
        <f t="shared" si="3"/>
        <v>65261260.82</v>
      </c>
    </row>
    <row r="41" spans="1:5" ht="37.5">
      <c r="A41" s="8" t="s">
        <v>14</v>
      </c>
      <c r="B41" s="17" t="s">
        <v>19</v>
      </c>
      <c r="C41" s="18">
        <f t="shared" si="3"/>
        <v>97658852.42999999</v>
      </c>
      <c r="D41" s="18">
        <f t="shared" si="3"/>
        <v>69155146.44</v>
      </c>
      <c r="E41" s="18">
        <f t="shared" si="3"/>
        <v>65261260.82</v>
      </c>
    </row>
    <row r="42" spans="1:5" ht="37.5">
      <c r="A42" s="8" t="s">
        <v>8</v>
      </c>
      <c r="B42" s="17" t="s">
        <v>20</v>
      </c>
      <c r="C42" s="19">
        <f>95998010.07+1660842.36</f>
        <v>97658852.42999999</v>
      </c>
      <c r="D42" s="19">
        <f>67494304.08+1660842.36</f>
        <v>69155146.44</v>
      </c>
      <c r="E42" s="19">
        <f>65261260.82</f>
        <v>65261260.82</v>
      </c>
    </row>
    <row r="43" ht="18.75">
      <c r="E43" s="3" t="s">
        <v>53</v>
      </c>
    </row>
    <row r="51" ht="18.75">
      <c r="E51" s="3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2021-01-22T08:17:07Z</dcterms:modified>
  <cp:category/>
  <cp:version/>
  <cp:contentType/>
  <cp:contentStatus/>
</cp:coreProperties>
</file>