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<sst xmlns="http://schemas.openxmlformats.org/spreadsheetml/2006/main" count="35" uniqueCount="33">
  <si>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1</t>
  </si>
  <si>
    <t>Сумма, руб.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</si>
  <si>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</si>
  <si>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</si>
  <si>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</si>
  <si>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</si>
  <si>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ИНЫЕ МЕЖБЮДЖЕТНЫЕ ТРАНСФЕРТЫ</t>
  </si>
  <si>
    <t>2020 год</t>
  </si>
  <si>
    <t>2021 год</t>
  </si>
  <si>
    <t>Дотации бюджетам городских поселений на выравнивание бюджетной обеспеченности / 037 2 02 15001 13 0000 150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</si>
  <si>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</si>
  <si>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</si>
  <si>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</si>
  <si>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 xml:space="preserve">ВСЕГО: </t>
  </si>
  <si>
    <t>Безвозмездные поступления в бюджет Южского городского поселения в 2020 году и плановом периоде 2021 и 2022 годов</t>
  </si>
  <si>
    <t>2022 год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</si>
  <si>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 / 035 2 02 29999 13 0000 150</t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</si>
  <si>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2019 году / 035 2 02 45424 13 0000 150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</si>
  <si>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</si>
  <si>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</si>
  <si>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 /  035 2 02 25497 13 0000 150</t>
  </si>
  <si>
    <t>Субсидии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/ 035 2 02 29999 13 0000 150</t>
  </si>
  <si>
    <t>Субсидии бюджетам муниципальных образований Ивановской области на реализацию программ формирования современной городской среды / 035 2 02 25555 13 0000 150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</si>
  <si>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</si>
  <si>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</si>
  <si>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</si>
  <si>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</si>
  <si>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</si>
  <si>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</si>
  <si>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Приложение № 2</t>
  </si>
  <si>
    <t>"Таблица 2</t>
  </si>
  <si>
    <t>"</t>
  </si>
  <si>
    <t>от 16.04.2020 № 26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</si>
</sst>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24" borderId="0" xfId="0" applyFont="1" applyFill="1" applyAlignment="1">
      <alignment horizontal="right"/>
    </xf>
    <xf numFmtId="0" fontId="18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18" fillId="24" borderId="0" xfId="0" applyFont="1" applyFill="1" applyAlignment="1">
      <alignment horizontal="right" wrapText="1"/>
    </xf>
    <xf numFmtId="49" fontId="18" fillId="24" borderId="0" xfId="0" applyNumberFormat="1" applyFont="1" applyFill="1" applyBorder="1" applyAlignment="1">
      <alignment horizontal="right" vertical="center" wrapText="1"/>
    </xf>
    <xf numFmtId="49" fontId="19" fillId="24" borderId="0" xfId="0" applyNumberFormat="1" applyFont="1" applyFill="1" applyBorder="1" applyAlignment="1">
      <alignment horizontal="center" vertical="top" wrapText="1"/>
    </xf>
    <xf numFmtId="49" fontId="18" fillId="24" borderId="10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/>
    </xf>
    <xf numFmtId="0" fontId="18" fillId="24" borderId="12" xfId="0" applyFont="1" applyFill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49" fontId="18" fillId="24" borderId="14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/>
    </xf>
    <xf numFmtId="49" fontId="18" fillId="24" borderId="15" xfId="0" applyNumberFormat="1" applyFont="1" applyFill="1" applyBorder="1" applyAlignment="1">
      <alignment horizontal="center" vertical="top" wrapText="1"/>
    </xf>
    <xf numFmtId="0" fontId="18" fillId="24" borderId="15" xfId="0" applyFont="1" applyFill="1" applyBorder="1" applyAlignment="1">
      <alignment horizontal="center" vertical="top"/>
    </xf>
    <xf numFmtId="0" fontId="19" fillId="24" borderId="15" xfId="0" applyNumberFormat="1" applyFont="1" applyFill="1" applyBorder="1" applyAlignment="1">
      <alignment horizontal="justify" vertical="center" wrapText="1"/>
    </xf>
    <xf numFmtId="4" fontId="19" fillId="24" borderId="15" xfId="0" applyNumberFormat="1" applyFont="1" applyFill="1" applyBorder="1" applyAlignment="1">
      <alignment horizontal="right" vertical="center"/>
    </xf>
    <xf numFmtId="49" fontId="18" fillId="24" borderId="15" xfId="0" applyNumberFormat="1" applyFont="1" applyFill="1" applyBorder="1" applyAlignment="1">
      <alignment horizontal="justify" vertical="top" wrapText="1"/>
    </xf>
    <xf numFmtId="4" fontId="18" fillId="24" borderId="15" xfId="0" applyNumberFormat="1" applyFont="1" applyFill="1" applyBorder="1" applyAlignment="1">
      <alignment horizontal="right" vertical="center"/>
    </xf>
    <xf numFmtId="49" fontId="21" fillId="24" borderId="15" xfId="0" applyNumberFormat="1" applyFont="1" applyFill="1" applyBorder="1" applyAlignment="1">
      <alignment horizontal="justify" vertical="top" wrapText="1"/>
    </xf>
    <xf numFmtId="0" fontId="18" fillId="24" borderId="15" xfId="0" applyFont="1" applyFill="1" applyBorder="1" applyAlignment="1">
      <alignment horizontal="justify" vertical="top" wrapText="1"/>
    </xf>
    <xf numFmtId="0" fontId="22" fillId="24" borderId="15" xfId="0" applyFont="1" applyFill="1" applyBorder="1" applyAlignment="1">
      <alignment horizontal="justify" vertical="top" wrapText="1"/>
    </xf>
    <xf numFmtId="4" fontId="22" fillId="24" borderId="15" xfId="0" applyNumberFormat="1" applyFont="1" applyFill="1" applyBorder="1" applyAlignment="1">
      <alignment horizontal="right" vertical="center"/>
    </xf>
    <xf numFmtId="0" fontId="23" fillId="24" borderId="0" xfId="0" applyFont="1" applyFill="1" applyAlignment="1">
      <alignment/>
    </xf>
    <xf numFmtId="0" fontId="18" fillId="24" borderId="15" xfId="0" applyNumberFormat="1" applyFont="1" applyFill="1" applyBorder="1" applyAlignment="1">
      <alignment horizontal="justify" vertical="top" wrapText="1"/>
    </xf>
    <xf numFmtId="0" fontId="22" fillId="24" borderId="15" xfId="0" applyNumberFormat="1" applyFont="1" applyFill="1" applyBorder="1" applyAlignment="1">
      <alignment horizontal="justify" vertical="top" wrapText="1"/>
    </xf>
    <xf numFmtId="0" fontId="19" fillId="24" borderId="15" xfId="0" applyNumberFormat="1" applyFont="1" applyFill="1" applyBorder="1" applyAlignment="1">
      <alignment horizontal="left" vertical="center" wrapText="1"/>
    </xf>
    <xf numFmtId="2" fontId="18" fillId="24" borderId="15" xfId="0" applyNumberFormat="1" applyFont="1" applyFill="1" applyBorder="1" applyAlignment="1">
      <alignment horizontal="justify" vertical="top" wrapText="1"/>
    </xf>
    <xf numFmtId="4" fontId="18" fillId="24" borderId="15" xfId="0" applyNumberFormat="1" applyFont="1" applyFill="1" applyBorder="1" applyAlignment="1">
      <alignment vertical="center"/>
    </xf>
    <xf numFmtId="0" fontId="18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72.140625" style="3" customWidth="1"/>
    <col min="2" max="2" width="19.28125" style="3" customWidth="1"/>
    <col min="3" max="3" width="19.421875" style="3" customWidth="1"/>
    <col min="4" max="4" width="20.00390625" style="3" customWidth="1"/>
    <col min="5" max="16384" width="9.140625" style="3" customWidth="1"/>
  </cols>
  <sheetData>
    <row r="1" spans="1:5" ht="18.75">
      <c r="A1" s="1" t="s">
        <v>29</v>
      </c>
      <c r="B1" s="1"/>
      <c r="C1" s="1"/>
      <c r="D1" s="1"/>
      <c r="E1" s="2"/>
    </row>
    <row r="2" spans="1:5" ht="18.75">
      <c r="A2" s="1" t="s">
        <v>23</v>
      </c>
      <c r="B2" s="1"/>
      <c r="C2" s="1"/>
      <c r="D2" s="1"/>
      <c r="E2" s="2"/>
    </row>
    <row r="3" spans="1:5" ht="18.75">
      <c r="A3" s="1" t="s">
        <v>24</v>
      </c>
      <c r="B3" s="1"/>
      <c r="C3" s="1"/>
      <c r="D3" s="1"/>
      <c r="E3" s="2"/>
    </row>
    <row r="4" spans="1:5" ht="18.75">
      <c r="A4" s="1" t="s">
        <v>25</v>
      </c>
      <c r="B4" s="1"/>
      <c r="C4" s="1"/>
      <c r="D4" s="1"/>
      <c r="E4" s="2"/>
    </row>
    <row r="5" spans="1:5" ht="75" customHeight="1">
      <c r="A5" s="4" t="s">
        <v>26</v>
      </c>
      <c r="B5" s="4"/>
      <c r="C5" s="4"/>
      <c r="D5" s="4"/>
      <c r="E5" s="2"/>
    </row>
    <row r="6" spans="1:5" ht="18.75">
      <c r="A6" s="1" t="s">
        <v>27</v>
      </c>
      <c r="B6" s="1"/>
      <c r="C6" s="1"/>
      <c r="D6" s="1"/>
      <c r="E6" s="2"/>
    </row>
    <row r="7" spans="1:5" ht="18.75">
      <c r="A7" s="1" t="s">
        <v>28</v>
      </c>
      <c r="B7" s="1"/>
      <c r="C7" s="1"/>
      <c r="D7" s="1"/>
      <c r="E7" s="2"/>
    </row>
    <row r="8" spans="1:5" ht="18.75">
      <c r="A8" s="1" t="s">
        <v>32</v>
      </c>
      <c r="B8" s="1"/>
      <c r="C8" s="1"/>
      <c r="D8" s="1"/>
      <c r="E8" s="2"/>
    </row>
    <row r="10" ht="18.75">
      <c r="D10" s="5" t="s">
        <v>30</v>
      </c>
    </row>
    <row r="12" spans="1:4" ht="39" customHeight="1">
      <c r="A12" s="6" t="s">
        <v>14</v>
      </c>
      <c r="B12" s="6"/>
      <c r="C12" s="6"/>
      <c r="D12" s="6"/>
    </row>
    <row r="14" spans="1:4" ht="18.75">
      <c r="A14" s="7" t="s">
        <v>10</v>
      </c>
      <c r="B14" s="8" t="s">
        <v>1</v>
      </c>
      <c r="C14" s="9"/>
      <c r="D14" s="10"/>
    </row>
    <row r="15" spans="1:4" ht="24" customHeight="1">
      <c r="A15" s="11"/>
      <c r="B15" s="12" t="s">
        <v>7</v>
      </c>
      <c r="C15" s="12" t="s">
        <v>8</v>
      </c>
      <c r="D15" s="12" t="s">
        <v>15</v>
      </c>
    </row>
    <row r="16" spans="1:4" ht="18.75">
      <c r="A16" s="13" t="s">
        <v>0</v>
      </c>
      <c r="B16" s="14">
        <v>2</v>
      </c>
      <c r="C16" s="14">
        <v>3</v>
      </c>
      <c r="D16" s="14">
        <v>4</v>
      </c>
    </row>
    <row r="17" spans="1:4" ht="18.75">
      <c r="A17" s="15" t="s">
        <v>2</v>
      </c>
      <c r="B17" s="16">
        <f>B18</f>
        <v>55366846.28</v>
      </c>
      <c r="C17" s="16">
        <f>C18</f>
        <v>21534400</v>
      </c>
      <c r="D17" s="16">
        <f>D18</f>
        <v>18572900</v>
      </c>
    </row>
    <row r="18" spans="1:4" ht="56.25">
      <c r="A18" s="15" t="s">
        <v>3</v>
      </c>
      <c r="B18" s="16">
        <f>B19+B22+B32</f>
        <v>55366846.28</v>
      </c>
      <c r="C18" s="16">
        <f>C19+C22+C32</f>
        <v>21534400</v>
      </c>
      <c r="D18" s="16">
        <f>D19+D22+D32</f>
        <v>18572900</v>
      </c>
    </row>
    <row r="19" spans="1:4" ht="18.75">
      <c r="A19" s="15" t="s">
        <v>4</v>
      </c>
      <c r="B19" s="16">
        <f>SUM(B20:B21)</f>
        <v>23834410</v>
      </c>
      <c r="C19" s="16">
        <f>SUM(C20:C21)</f>
        <v>21534400</v>
      </c>
      <c r="D19" s="16">
        <f>SUM(D20:D21)</f>
        <v>18572900</v>
      </c>
    </row>
    <row r="20" spans="1:4" ht="39" customHeight="1">
      <c r="A20" s="17" t="s">
        <v>9</v>
      </c>
      <c r="B20" s="18">
        <f>21534400</f>
        <v>21534400</v>
      </c>
      <c r="C20" s="18">
        <f>21534400</f>
        <v>21534400</v>
      </c>
      <c r="D20" s="18">
        <f>21534400-2961500</f>
        <v>18572900</v>
      </c>
    </row>
    <row r="21" spans="1:4" ht="57" customHeight="1">
      <c r="A21" s="19" t="s">
        <v>11</v>
      </c>
      <c r="B21" s="18">
        <f>2292590+7420</f>
        <v>2300010</v>
      </c>
      <c r="C21" s="18">
        <f>0</f>
        <v>0</v>
      </c>
      <c r="D21" s="18">
        <f>0</f>
        <v>0</v>
      </c>
    </row>
    <row r="22" spans="1:4" ht="21" customHeight="1">
      <c r="A22" s="15" t="s">
        <v>5</v>
      </c>
      <c r="B22" s="16">
        <f>B23+B27+B28+B29+B24</f>
        <v>31532436.28</v>
      </c>
      <c r="C22" s="16">
        <f>C23+C27+C28+C29+C24</f>
        <v>0</v>
      </c>
      <c r="D22" s="16">
        <f>D23+D27+D28+D29+D24</f>
        <v>0</v>
      </c>
    </row>
    <row r="23" spans="1:4" ht="111.75" customHeight="1">
      <c r="A23" s="20" t="s">
        <v>12</v>
      </c>
      <c r="B23" s="18">
        <f>4700258-391294</f>
        <v>4308964</v>
      </c>
      <c r="C23" s="18">
        <f>0</f>
        <v>0</v>
      </c>
      <c r="D23" s="18">
        <f>0</f>
        <v>0</v>
      </c>
    </row>
    <row r="24" spans="1:4" ht="76.5" customHeight="1">
      <c r="A24" s="20" t="s">
        <v>22</v>
      </c>
      <c r="B24" s="18">
        <f>SUM(B25:B26)</f>
        <v>26000000</v>
      </c>
      <c r="C24" s="18">
        <f>SUM(C25:C26)</f>
        <v>0</v>
      </c>
      <c r="D24" s="18">
        <f>SUM(D25:D26)</f>
        <v>0</v>
      </c>
    </row>
    <row r="25" spans="1:4" s="23" customFormat="1" ht="19.5" customHeight="1">
      <c r="A25" s="21" t="s">
        <v>18</v>
      </c>
      <c r="B25" s="22">
        <f>25740000</f>
        <v>25740000</v>
      </c>
      <c r="C25" s="22">
        <f>0</f>
        <v>0</v>
      </c>
      <c r="D25" s="22">
        <f>0</f>
        <v>0</v>
      </c>
    </row>
    <row r="26" spans="1:4" s="23" customFormat="1" ht="22.5" customHeight="1">
      <c r="A26" s="21" t="s">
        <v>19</v>
      </c>
      <c r="B26" s="22">
        <f>260000</f>
        <v>260000</v>
      </c>
      <c r="C26" s="22">
        <f>0</f>
        <v>0</v>
      </c>
      <c r="D26" s="22">
        <f>0</f>
        <v>0</v>
      </c>
    </row>
    <row r="27" spans="1:4" ht="114" customHeight="1">
      <c r="A27" s="24" t="s">
        <v>16</v>
      </c>
      <c r="B27" s="18">
        <f>200000</f>
        <v>200000</v>
      </c>
      <c r="C27" s="18">
        <f>0</f>
        <v>0</v>
      </c>
      <c r="D27" s="18">
        <f>0</f>
        <v>0</v>
      </c>
    </row>
    <row r="28" spans="1:4" ht="94.5" customHeight="1">
      <c r="A28" s="24" t="s">
        <v>21</v>
      </c>
      <c r="B28" s="18">
        <f>250000</f>
        <v>250000</v>
      </c>
      <c r="C28" s="18">
        <f>0</f>
        <v>0</v>
      </c>
      <c r="D28" s="18">
        <f>0</f>
        <v>0</v>
      </c>
    </row>
    <row r="29" spans="1:4" ht="81.75" customHeight="1">
      <c r="A29" s="24" t="s">
        <v>20</v>
      </c>
      <c r="B29" s="18">
        <f>SUM(B30:B31)</f>
        <v>773472.28</v>
      </c>
      <c r="C29" s="18">
        <f>SUM(C30:C31)</f>
        <v>0</v>
      </c>
      <c r="D29" s="18">
        <f>SUM(D30:D31)</f>
        <v>0</v>
      </c>
    </row>
    <row r="30" spans="1:4" s="23" customFormat="1" ht="20.25" customHeight="1">
      <c r="A30" s="25" t="s">
        <v>18</v>
      </c>
      <c r="B30" s="22">
        <v>719329.22</v>
      </c>
      <c r="C30" s="22">
        <f>0</f>
        <v>0</v>
      </c>
      <c r="D30" s="22">
        <f>0</f>
        <v>0</v>
      </c>
    </row>
    <row r="31" spans="1:4" s="23" customFormat="1" ht="18" customHeight="1">
      <c r="A31" s="25" t="s">
        <v>19</v>
      </c>
      <c r="B31" s="22">
        <v>54143.06</v>
      </c>
      <c r="C31" s="22">
        <f>0</f>
        <v>0</v>
      </c>
      <c r="D31" s="22">
        <f>0</f>
        <v>0</v>
      </c>
    </row>
    <row r="32" spans="1:4" ht="1.5" customHeight="1" hidden="1">
      <c r="A32" s="26" t="s">
        <v>6</v>
      </c>
      <c r="B32" s="16">
        <f>B33</f>
        <v>0</v>
      </c>
      <c r="C32" s="16">
        <f>C33</f>
        <v>0</v>
      </c>
      <c r="D32" s="16">
        <f>D33</f>
        <v>0</v>
      </c>
    </row>
    <row r="33" spans="1:11" s="2" customFormat="1" ht="43.5" customHeight="1" hidden="1">
      <c r="A33" s="27" t="s">
        <v>17</v>
      </c>
      <c r="B33" s="28"/>
      <c r="C33" s="28">
        <f>0</f>
        <v>0</v>
      </c>
      <c r="D33" s="28">
        <f>0</f>
        <v>0</v>
      </c>
      <c r="K33" s="29"/>
    </row>
    <row r="34" spans="1:11" ht="18.75">
      <c r="A34" s="15" t="s">
        <v>13</v>
      </c>
      <c r="B34" s="16">
        <f>B17</f>
        <v>55366846.28</v>
      </c>
      <c r="C34" s="16">
        <f>C17</f>
        <v>21534400</v>
      </c>
      <c r="D34" s="16">
        <f>D17</f>
        <v>18572900</v>
      </c>
      <c r="K34" s="30"/>
    </row>
    <row r="35" s="31" customFormat="1" ht="18.75">
      <c r="D35" s="32" t="s">
        <v>31</v>
      </c>
    </row>
  </sheetData>
  <sheetProtection/>
  <mergeCells count="11">
    <mergeCell ref="A6:D6"/>
    <mergeCell ref="A7:D7"/>
    <mergeCell ref="A8:D8"/>
    <mergeCell ref="A12:D12"/>
    <mergeCell ref="A14:A15"/>
    <mergeCell ref="B14:D14"/>
    <mergeCell ref="A1:D1"/>
    <mergeCell ref="A2:D2"/>
    <mergeCell ref="A3:D3"/>
    <mergeCell ref="A4:D4"/>
    <mergeCell ref="A5:D5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2020-10-22T05:32:36Z</dcterms:modified>
  <cp:category/>
  <cp:version/>
  <cp:contentType/>
  <cp:contentStatus/>
</cp:coreProperties>
</file>