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ГВС цены" sheetId="4" r:id="rId4"/>
    <sheet name="ГВС характеристики" sheetId="5" r:id="rId5"/>
    <sheet name="ГВС инвестиции" sheetId="6" r:id="rId6"/>
    <sheet name="ГВС доступ" sheetId="7" r:id="rId7"/>
    <sheet name="ГВС показатели" sheetId="8" r:id="rId8"/>
    <sheet name="Проверка" sheetId="9" r:id="rId9"/>
    <sheet name="REESTR_ORG" sheetId="10" state="hidden" r:id="rId10"/>
    <sheet name="REESTR_TEMP" sheetId="11" state="veryHidden" r:id="rId11"/>
    <sheet name="REESTR" sheetId="12" state="hidden" r:id="rId12"/>
    <sheet name="TEHSHEET" sheetId="13" state="veryHidden" r:id="rId13"/>
    <sheet name="tech" sheetId="14" state="veryHidden" r:id="rId14"/>
  </sheets>
  <externalReferences>
    <externalReference r:id="rId17"/>
    <externalReference r:id="rId18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'ГВС инвестиции'!$29:$29</definedName>
    <definedName name="fil" localSheetId="10">'[2]Титульный'!$F$15</definedName>
    <definedName name="fil">'Титульный'!$F$15</definedName>
    <definedName name="fil_flag">'Титульный'!$F$11</definedName>
    <definedName name="god">'Титульный'!$F$9</definedName>
    <definedName name="inn" localSheetId="10">'[2]Титульный'!$F$17</definedName>
    <definedName name="inn">'Титульный'!$F$17</definedName>
    <definedName name="inn_zag">'Титульный'!$E$17</definedName>
    <definedName name="kind_of_activity" localSheetId="10">'[2]TEHSHEET'!$B$19:$B$25</definedName>
    <definedName name="kind_of_activity">'TEHSHEET'!$B$19:$B$30</definedName>
    <definedName name="kpp" localSheetId="10">'[2]Титульный'!$F$18</definedName>
    <definedName name="kpp">'Титульный'!$F$18</definedName>
    <definedName name="kpp_zag">'Титульный'!$E$18</definedName>
    <definedName name="LIST_MR_MO_OKTMO">'REESTR'!$A$2:$C$104</definedName>
    <definedName name="LIST_ORG_WARM_VS">'REESTR_ORG'!$A$2:$H$335</definedName>
    <definedName name="logical" localSheetId="10">'[2]TEHSHEET'!$B$3:$B$4</definedName>
    <definedName name="logical">'TEHSHEET'!$B$3:$B$4</definedName>
    <definedName name="mo">'Титульный'!$G$23</definedName>
    <definedName name="MO_LIST_10">'REESTR'!$B$21</definedName>
    <definedName name="MO_LIST_11">'REESTR'!$B$22:$B$23</definedName>
    <definedName name="MO_LIST_12">'REESTR'!$B$24:$B$30</definedName>
    <definedName name="MO_LIST_13">'REESTR'!$B$31:$B$36</definedName>
    <definedName name="MO_LIST_14">'REESTR'!$B$37:$B$40</definedName>
    <definedName name="MO_LIST_15">'REESTR'!$B$41:$B$44</definedName>
    <definedName name="MO_LIST_16">'REESTR'!$B$45:$B$51</definedName>
    <definedName name="MO_LIST_17">'REESTR'!$B$52:$B$54</definedName>
    <definedName name="MO_LIST_18">'REESTR'!$B$55:$B$56</definedName>
    <definedName name="MO_LIST_19">'REESTR'!$B$57:$B$60</definedName>
    <definedName name="MO_LIST_2">'REESTR'!$B$2:$B$6</definedName>
    <definedName name="MO_LIST_20">'REESTR'!$B$61:$B$65</definedName>
    <definedName name="MO_LIST_21">'REESTR'!$B$66:$B$71</definedName>
    <definedName name="MO_LIST_22">'REESTR'!$B$72:$B$76</definedName>
    <definedName name="MO_LIST_23">'REESTR'!$B$77:$B$78</definedName>
    <definedName name="MO_LIST_24">'REESTR'!$B$79:$B$87</definedName>
    <definedName name="MO_LIST_25">'REESTR'!$B$88:$B$92</definedName>
    <definedName name="MO_LIST_26">'REESTR'!$B$93:$B$98</definedName>
    <definedName name="MO_LIST_27">'REESTR'!$B$99:$B$102</definedName>
    <definedName name="MO_LIST_28">'REESTR'!$B$103:$B$104</definedName>
    <definedName name="MO_LIST_3">'REESTR'!$B$7:$B$12</definedName>
    <definedName name="MO_LIST_4">'REESTR'!$B$13:$B$15</definedName>
    <definedName name="MO_LIST_5">'REESTR'!$B$16</definedName>
    <definedName name="MO_LIST_6">'REESTR'!$B$17</definedName>
    <definedName name="MO_LIST_7">'REESTR'!$B$18</definedName>
    <definedName name="MO_LIST_8">'REESTR'!$B$19</definedName>
    <definedName name="MO_LIST_9">'REESTR'!$B$20</definedName>
    <definedName name="mo_zag">'Титульный'!$E$23</definedName>
    <definedName name="mr">'Титульный'!$G$22</definedName>
    <definedName name="MR_ADD">'ГВС инвестиции'!$J:$J</definedName>
    <definedName name="MR_LIST">'REESTR'!$D$2:$D$28</definedName>
    <definedName name="mr_zag">'Титульный'!$E$22</definedName>
    <definedName name="oktmo" localSheetId="10">'[2]Титульный'!$G$24</definedName>
    <definedName name="oktmo">'Титульный'!$G$24</definedName>
    <definedName name="org" localSheetId="10">'[2]Титульный'!$F$13</definedName>
    <definedName name="org">'Титульный'!$F$13</definedName>
    <definedName name="org_zag">'Титульный'!$E$13</definedName>
    <definedName name="p1_rst_1">'[1]Лист2'!$A$1</definedName>
    <definedName name="REESTR_TEMP">'REESTR_TEMP'!$A$2:$H$4</definedName>
    <definedName name="REGION">'TEHSHEET'!$A$1:$A$84</definedName>
    <definedName name="region_name" localSheetId="10">'[2]Титульный'!$E$7</definedName>
    <definedName name="region_name">'Титульный'!$E$7</definedName>
    <definedName name="SCOPE_16_PRT" localSheetId="10">P1_SCOPE_16_PRT,P2_SCOPE_16_PRT</definedName>
    <definedName name="SCOPE_16_PRT">P1_SCOPE_16_PRT,P2_SCOPE_16_PRT</definedName>
    <definedName name="SCOPE_PER_PRT" localSheetId="10">P5_SCOPE_PER_PRT,P6_SCOPE_PER_PRT,P7_SCOPE_PER_PRT,P8_SCOPE_PER_PRT</definedName>
    <definedName name="SCOPE_PER_PRT">P5_SCOPE_PER_PRT,P6_SCOPE_PER_PRT,P7_SCOPE_PER_PRT,P8_SCOPE_PER_PRT</definedName>
    <definedName name="SCOPE_SV_PRT" localSheetId="10">P1_SCOPE_SV_PRT,P2_SCOPE_SV_PRT,P3_SCOPE_SV_PRT</definedName>
    <definedName name="SCOPE_SV_PRT">P1_SCOPE_SV_PRT,P2_SCOPE_SV_PRT,P3_SCOPE_SV_PRT</definedName>
    <definedName name="T2_DiapProt" localSheetId="10">P1_T2_DiapProt,P2_T2_DiapProt</definedName>
    <definedName name="T2_DiapProt">P1_T2_DiapProt,P2_T2_DiapProt</definedName>
    <definedName name="T6_Protect" localSheetId="10">P1_T6_Protect,P2_T6_Protect</definedName>
    <definedName name="T6_Protect">P1_T6_Protect,P2_T6_Protect</definedName>
    <definedName name="tar_price2">'[2]TEHSHEET'!$B$34:$B$40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<sst xmlns="http://schemas.openxmlformats.org/spreadsheetml/2006/main" count="3630" uniqueCount="1538">
  <si>
    <t>Заволжское городское поселение</t>
  </si>
  <si>
    <t>24605101</t>
  </si>
  <si>
    <t>ООО "Тепловик"</t>
  </si>
  <si>
    <t>3721006075</t>
  </si>
  <si>
    <t>Савинский муниципальный район</t>
  </si>
  <si>
    <t>24625000</t>
  </si>
  <si>
    <t>ЗАО "Надежда"</t>
  </si>
  <si>
    <t>3722000340</t>
  </si>
  <si>
    <t>372201001</t>
  </si>
  <si>
    <t>Тейковский муниципальный район</t>
  </si>
  <si>
    <t>24629000</t>
  </si>
  <si>
    <t>Большеклочковское сельское поселение</t>
  </si>
  <si>
    <t>24629408</t>
  </si>
  <si>
    <t>МУП "Приволжское ТЭП"</t>
  </si>
  <si>
    <t>3719009495</t>
  </si>
  <si>
    <t>ОАО "Яковлевский льнокомбинат"</t>
  </si>
  <si>
    <t>3719000252</t>
  </si>
  <si>
    <t>Пучежский муниципальный район</t>
  </si>
  <si>
    <t>24621000</t>
  </si>
  <si>
    <t>Мортковское сельское поселение</t>
  </si>
  <si>
    <t>24621436</t>
  </si>
  <si>
    <t>372001001</t>
  </si>
  <si>
    <t>Пучежское городское поселение</t>
  </si>
  <si>
    <t>Ивашевское сельское поселение</t>
  </si>
  <si>
    <t>24609416</t>
  </si>
  <si>
    <t>Исаевское сельское поселение</t>
  </si>
  <si>
    <t>24609428</t>
  </si>
  <si>
    <t>СПК "Большевик"</t>
  </si>
  <si>
    <t>2.1</t>
  </si>
  <si>
    <t>одноставочный</t>
  </si>
  <si>
    <t>двухставочный:</t>
  </si>
  <si>
    <t>тариф на подогрев воды</t>
  </si>
  <si>
    <t>ставка платы за потребление горячей воды</t>
  </si>
  <si>
    <t>ставка платы за содержание системы горячего водоснабжения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</si>
  <si>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</si>
  <si>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</si>
  <si>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</si>
  <si>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</si>
  <si>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</si>
  <si>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3712002194</t>
  </si>
  <si>
    <t>ООО "Водно-канализационное хозяйство"</t>
  </si>
  <si>
    <t>3713007660</t>
  </si>
  <si>
    <t>ООО "Санаторий имени "Станко"</t>
  </si>
  <si>
    <t>3713005769</t>
  </si>
  <si>
    <t>Администрация Неверо-Слободского поселения</t>
  </si>
  <si>
    <t>3718002360</t>
  </si>
  <si>
    <t>СПК "Никольское"</t>
  </si>
  <si>
    <t>3714000354</t>
  </si>
  <si>
    <t>ТНВ "Земледелец Муртузов и Ко"</t>
  </si>
  <si>
    <t>3714005281</t>
  </si>
  <si>
    <t>СПК "Колос"</t>
  </si>
  <si>
    <t>3714000509</t>
  </si>
  <si>
    <t>ЗАО "Растилково"</t>
  </si>
  <si>
    <t>3715001745</t>
  </si>
  <si>
    <t>3711021003</t>
  </si>
  <si>
    <t>37110242337</t>
  </si>
  <si>
    <t>ФГУ ДЭП №9</t>
  </si>
  <si>
    <t>3715004288</t>
  </si>
  <si>
    <t>3711023890</t>
  </si>
  <si>
    <t>ООО "Быт Сервис"</t>
  </si>
  <si>
    <t>3711024011</t>
  </si>
  <si>
    <t>СПК "Совхоз им. Мичурина"</t>
  </si>
  <si>
    <t>3715004979</t>
  </si>
  <si>
    <t>ООО "СХП "Заречье"</t>
  </si>
  <si>
    <t>3716002533</t>
  </si>
  <si>
    <t>ООО "Коммунальщик"</t>
  </si>
  <si>
    <t>ФАКТ</t>
  </si>
  <si>
    <t>от19.11.2008 №142</t>
  </si>
  <si>
    <t>от 19.11.2008 №142</t>
  </si>
  <si>
    <t>ОАО "Водоканал"</t>
  </si>
  <si>
    <t>ОАО "Российские железные дороги"</t>
  </si>
  <si>
    <t>ГВС цены</t>
  </si>
  <si>
    <t>ГВС характеристики</t>
  </si>
  <si>
    <t>ГВС инвестиции</t>
  </si>
  <si>
    <t>ГВС доступ</t>
  </si>
  <si>
    <t>ГВС показатели</t>
  </si>
  <si>
    <t>количество аварий на системах горячего водоснабжения (единиц на км)</t>
  </si>
  <si>
    <t>количество часов (суммарно за календарный год) отклонения от нормативной температуры горячей воды в точке разбора</t>
  </si>
  <si>
    <t>Муниципальное образовательное учреждение "Мытская средняя общеобразовательная школа"</t>
  </si>
  <si>
    <t>3708001399</t>
  </si>
  <si>
    <t>СПК "Мыт"</t>
  </si>
  <si>
    <t>3708001751</t>
  </si>
  <si>
    <t>Администрация Симаковского сельского поселения</t>
  </si>
  <si>
    <t>3708001906</t>
  </si>
  <si>
    <t>СПК "Луч"</t>
  </si>
  <si>
    <t>3707004319</t>
  </si>
  <si>
    <t>МУП "Центр по расчетам за услуги ЖКХ"</t>
  </si>
  <si>
    <t>3709005170</t>
  </si>
  <si>
    <t>ОАО "Управляющая компания ЖКХ п. Петровский Гаврилово-Посадского муниципального района"</t>
  </si>
  <si>
    <t>3704561760</t>
  </si>
  <si>
    <t>СПК "Заря"</t>
  </si>
  <si>
    <t>3709004836</t>
  </si>
  <si>
    <t>СПК "Племенной завод им. Дзержинского"</t>
  </si>
  <si>
    <t>3709001137</t>
  </si>
  <si>
    <t>СПК "Свобода"</t>
  </si>
  <si>
    <t>3709003977</t>
  </si>
  <si>
    <t>МУП "Городской водопровод"</t>
  </si>
  <si>
    <t>3701043030</t>
  </si>
  <si>
    <t>3720000338</t>
  </si>
  <si>
    <t>3720000352</t>
  </si>
  <si>
    <t>СПК "Пламя"</t>
  </si>
  <si>
    <t>3720002769</t>
  </si>
  <si>
    <t>СПК "им.Ленина"</t>
  </si>
  <si>
    <t>3720000070</t>
  </si>
  <si>
    <t>СПК "Верный путь"</t>
  </si>
  <si>
    <t>3720000056</t>
  </si>
  <si>
    <t>СПК "Заветы Ильича"</t>
  </si>
  <si>
    <t>3720000377</t>
  </si>
  <si>
    <t>3720000360</t>
  </si>
  <si>
    <t>СПК "им.Кирова"</t>
  </si>
  <si>
    <t>3720000426</t>
  </si>
  <si>
    <t>Администрация Сеготского сельского поселения</t>
  </si>
  <si>
    <t>3720003353</t>
  </si>
  <si>
    <t>СПК "Русь"</t>
  </si>
  <si>
    <t>3720000391</t>
  </si>
  <si>
    <t>ЗАО "Заря"</t>
  </si>
  <si>
    <t>3721006406</t>
  </si>
  <si>
    <t>3721008259</t>
  </si>
  <si>
    <t>ОАО " САВИНСКИЙ ВОДОКАНАЛ"</t>
  </si>
  <si>
    <t>3711024205</t>
  </si>
  <si>
    <t>СПОК "Воскресенское"</t>
  </si>
  <si>
    <t>3711021437</t>
  </si>
  <si>
    <t>МУП "Совхоз "Сахтыш"</t>
  </si>
  <si>
    <t>3724000843</t>
  </si>
  <si>
    <t>IV квартал</t>
  </si>
  <si>
    <t>МУП "Совхоз "Всходы"</t>
  </si>
  <si>
    <t>3724000152</t>
  </si>
  <si>
    <t>ООО "Нельша"</t>
  </si>
  <si>
    <t>3724019001</t>
  </si>
  <si>
    <t>3724004742</t>
  </si>
  <si>
    <t>МУП "Совхоз "Сокатовский"</t>
  </si>
  <si>
    <t>3724000378</t>
  </si>
  <si>
    <t>ООО Управляющая Компания "РОСТ"</t>
  </si>
  <si>
    <t>3724561294</t>
  </si>
  <si>
    <t>МУП "ЖКХ Иванковского сельского поселения"</t>
  </si>
  <si>
    <t>3705032971</t>
  </si>
  <si>
    <t>МУП "ЖКХ Панинского сельского поселения"</t>
  </si>
  <si>
    <t>3705062989</t>
  </si>
  <si>
    <t>Отчетный квартал:</t>
  </si>
  <si>
    <t>Тип предоставляемых данных:</t>
  </si>
  <si>
    <t>Отчетный год: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</si>
  <si>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</si>
  <si>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</si>
  <si>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</si>
  <si>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</si>
  <si>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</si>
  <si>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Население:</t>
  </si>
  <si>
    <t>руб./куб. м</t>
  </si>
  <si>
    <t>тыс. руб. в месяц/ куб. м/ч</t>
  </si>
  <si>
    <t>Бюджетные потребители:</t>
  </si>
  <si>
    <t>Прочие потребители:</t>
  </si>
  <si>
    <t>руб./куб. м/час</t>
  </si>
  <si>
    <t>Утвержденные тарифы на горячую воду, в том числе:</t>
  </si>
  <si>
    <t>Утвержденная надбавка к ценам (тарифам) на горячую воду для потребителей, в том числе:</t>
  </si>
  <si>
    <t>Утвержденная надбавка к ценам (тарифам) на горячую воду для населения</t>
  </si>
  <si>
    <t>Утвержденная надбавка к ценам (тарифам) на горячую воду для бюджетных потребителей</t>
  </si>
  <si>
    <t>Утвержденная надбавка к ценам (тарифам) на горячую воду для прочих потребителей</t>
  </si>
  <si>
    <t>Утвержденная надбавка к тарифам регулируемых организаций на горячую воду</t>
  </si>
  <si>
    <t>Утвержденный тариф регулируемых организаций на подключение к системе горячего водоснабжения</t>
  </si>
  <si>
    <t>Утвержденный тариф на подключение создаваемых (реконструируемых) объектов недвижимости к системе горячего водоснабжения</t>
  </si>
  <si>
    <t>5260080007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</si>
  <si>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</si>
  <si>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</si>
  <si>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</si>
  <si>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</si>
  <si>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</si>
  <si>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</si>
  <si>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</si>
  <si>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</si>
  <si>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</si>
  <si>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</si>
  <si>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</si>
  <si>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</si>
  <si>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</si>
  <si>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</si>
  <si>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</si>
  <si>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</si>
  <si>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</si>
  <si>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</si>
  <si>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</si>
  <si>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</si>
  <si>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</si>
  <si>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</si>
  <si>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</si>
  <si>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</si>
  <si>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</si>
  <si>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</si>
  <si>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</si>
  <si>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</si>
  <si>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</si>
  <si>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</si>
  <si>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</si>
  <si>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</si>
  <si>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</si>
  <si>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</si>
  <si>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</si>
  <si>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Показатели подлежащие раскрытию в сфере горячего водоснабжения</t>
  </si>
  <si>
    <t>МП Заволжского района "Заволжское районное многоотраслевое ПО ЖКХ"</t>
  </si>
  <si>
    <t>3710000360</t>
  </si>
  <si>
    <t>371001001</t>
  </si>
  <si>
    <t>24607000</t>
  </si>
  <si>
    <t>Новоталицкое сельское поселение</t>
  </si>
  <si>
    <t>24607448</t>
  </si>
  <si>
    <t>Озерновское сельское поселение</t>
  </si>
  <si>
    <t>24607457</t>
  </si>
  <si>
    <t>ГОУ НПО ПУ № 15</t>
  </si>
  <si>
    <t>3711004752</t>
  </si>
  <si>
    <t>Подвязновское сельское поселение</t>
  </si>
  <si>
    <t>24607458</t>
  </si>
  <si>
    <t>Тимошихское сельское поселение</t>
  </si>
  <si>
    <t>24607468</t>
  </si>
  <si>
    <t>МУП "Иврайжилкомхоз"</t>
  </si>
  <si>
    <t>3711008411</t>
  </si>
  <si>
    <t>Ильинский муниципальный район</t>
  </si>
  <si>
    <t>24609000</t>
  </si>
  <si>
    <t>Аньковское сельское поселение</t>
  </si>
  <si>
    <t>24609408</t>
  </si>
  <si>
    <t>Ильинское городское поселение</t>
  </si>
  <si>
    <t>24609151</t>
  </si>
  <si>
    <t>Кинешемский муниципальный район</t>
  </si>
  <si>
    <t>24611000</t>
  </si>
  <si>
    <t>Наволокское городское поселение</t>
  </si>
  <si>
    <t>24611104</t>
  </si>
  <si>
    <t>371301001</t>
  </si>
  <si>
    <t>Решемское сельское поселение</t>
  </si>
  <si>
    <t>24611436</t>
  </si>
  <si>
    <t>ФГУ Санаторий "Решма"</t>
  </si>
  <si>
    <t>3713003497</t>
  </si>
  <si>
    <t>МУП "ЖКХ администрации Кинешемского района"</t>
  </si>
  <si>
    <t>3713006191</t>
  </si>
  <si>
    <t>Комсомольский муниципальный район</t>
  </si>
  <si>
    <t>24613000</t>
  </si>
  <si>
    <t>Комсомольское городское поселение</t>
  </si>
  <si>
    <t>24613101</t>
  </si>
  <si>
    <t>МУП "Комсомольское ЖКХ"</t>
  </si>
  <si>
    <t>3714000259</t>
  </si>
  <si>
    <t>371401001</t>
  </si>
  <si>
    <t>Писцовское сельское поселение</t>
  </si>
  <si>
    <t>24613432</t>
  </si>
  <si>
    <t>МУП "Писцовское ЖКХ"</t>
  </si>
  <si>
    <t>3714005200</t>
  </si>
  <si>
    <t>Лежневский муниципальный район</t>
  </si>
  <si>
    <t>24614000</t>
  </si>
  <si>
    <t>МУП "Волжский"</t>
  </si>
  <si>
    <t>3719004810</t>
  </si>
  <si>
    <t>0371901001</t>
  </si>
  <si>
    <t>ОАО "Комсервис"</t>
  </si>
  <si>
    <t>кВт*ч/.куб.м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</si>
  <si>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</si>
  <si>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</si>
  <si>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</si>
  <si>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</si>
  <si>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</si>
  <si>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</si>
  <si>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</si>
  <si>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</si>
  <si>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</si>
  <si>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</si>
  <si>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</si>
  <si>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</si>
  <si>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</si>
  <si>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</si>
  <si>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</si>
  <si>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руб. за Гкал</t>
  </si>
  <si>
    <t>тыс.кВт*ч</t>
  </si>
  <si>
    <t>11.1</t>
  </si>
  <si>
    <t>11.2</t>
  </si>
  <si>
    <t>по приборам учета</t>
  </si>
  <si>
    <t>объем отпущенной потребителям тепловой энергии (по ГВС), в том числе:</t>
  </si>
  <si>
    <t>потери воды в сетях ГВС</t>
  </si>
  <si>
    <t>тепловые потери в сетях ГВС</t>
  </si>
  <si>
    <t>гКал/час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</si>
  <si>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</si>
  <si>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</si>
  <si>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</si>
  <si>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</si>
  <si>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</si>
  <si>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</si>
  <si>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</si>
  <si>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</si>
  <si>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</si>
  <si>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</si>
  <si>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</si>
  <si>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</si>
  <si>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</si>
  <si>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</si>
  <si>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</si>
  <si>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</si>
  <si>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</si>
  <si>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</si>
  <si>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главный бухгалтер</t>
  </si>
  <si>
    <t>talici_gkh@mail.ru</t>
  </si>
  <si>
    <t>kind_of_activity</t>
  </si>
  <si>
    <t>Вид деятельности</t>
  </si>
  <si>
    <t>Единица измерения</t>
  </si>
  <si>
    <t>3.1</t>
  </si>
  <si>
    <t>3.2</t>
  </si>
  <si>
    <t>526001001</t>
  </si>
  <si>
    <t>Удалить</t>
  </si>
  <si>
    <t>количество часов (суммарно за календарный год), превышающих допустимую продолжительность перерыва подачи горячей воды</t>
  </si>
  <si>
    <t>доля потребителей, затронутых ограничениями подачи горячей воды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</si>
  <si>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</si>
  <si>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</si>
  <si>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</si>
  <si>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</si>
  <si>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</si>
  <si>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</si>
  <si>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</si>
  <si>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</si>
  <si>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</si>
  <si>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</si>
  <si>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</si>
  <si>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</si>
  <si>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</si>
  <si>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</si>
  <si>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</si>
  <si>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</si>
  <si>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</si>
  <si>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</si>
  <si>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</si>
  <si>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</si>
  <si>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</si>
  <si>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</si>
  <si>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</si>
  <si>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</si>
  <si>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</si>
  <si>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</si>
  <si>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</si>
  <si>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Плановые значения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</si>
  <si>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</si>
  <si>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</si>
  <si>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</si>
  <si>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Заполненные шаблоны необходимо направлять через систему ЕИАС.</t>
  </si>
  <si>
    <t>155644, Ивановская обл., Южский р-н, с. Талицы, ул. Лесная, д.5</t>
  </si>
  <si>
    <t>Буянов Василий Александрович</t>
  </si>
  <si>
    <t>2-45-11</t>
  </si>
  <si>
    <t>Савенкова Вера Николаевна</t>
  </si>
  <si>
    <t>2-43-28</t>
  </si>
  <si>
    <t>Администрация Талицкого сельского поселения</t>
  </si>
  <si>
    <t>0</t>
  </si>
  <si>
    <t>поставка горячей воды</t>
  </si>
  <si>
    <t>Консультации по методологии заполнения форм:</t>
  </si>
  <si>
    <t>help@eias.ru</t>
  </si>
  <si>
    <t>потребность в финансовых средствах, необходимых для реализации инвестиционной программы (тыс.руб.)</t>
  </si>
  <si>
    <t>Наличие 2-ставочного тарифа</t>
  </si>
  <si>
    <t/>
  </si>
  <si>
    <t>ООО "Родник"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</si>
  <si>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</si>
  <si>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</si>
  <si>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</si>
  <si>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</si>
  <si>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</si>
  <si>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</si>
  <si>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</si>
  <si>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</si>
  <si>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</si>
  <si>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</si>
  <si>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</si>
  <si>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</si>
  <si>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</si>
  <si>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</si>
  <si>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</si>
  <si>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</si>
  <si>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</si>
  <si>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</si>
  <si>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</si>
  <si>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</si>
  <si>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</si>
  <si>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</si>
  <si>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</si>
  <si>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</si>
  <si>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средневзвешенная стоимость 1 кВт*ч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</si>
  <si>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</si>
  <si>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</si>
  <si>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</si>
  <si>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</si>
  <si>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</si>
  <si>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оказание услуг в сфере водоснабжения</t>
  </si>
  <si>
    <t>оказание услуг в сфере водоснабжения и очистки сточных вод</t>
  </si>
  <si>
    <t>себестоимость производимых товаров (оказываемых услуг) по регулируемому виду деятельности, в том числе: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</si>
  <si>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</si>
  <si>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</si>
  <si>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</si>
  <si>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</si>
  <si>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</si>
  <si>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Нет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</si>
  <si>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</si>
  <si>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</si>
  <si>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</si>
  <si>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</si>
  <si>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</si>
  <si>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</si>
  <si>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</si>
  <si>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</si>
  <si>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</si>
  <si>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</si>
  <si>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</si>
  <si>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</si>
  <si>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</si>
  <si>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</si>
  <si>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</si>
  <si>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</si>
  <si>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</si>
  <si>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</si>
  <si>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</si>
  <si>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</si>
  <si>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</si>
  <si>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</si>
  <si>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</si>
  <si>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</si>
  <si>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</si>
  <si>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</si>
  <si>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</si>
  <si>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</si>
  <si>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</si>
  <si>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</si>
  <si>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МО ОКТМО</t>
  </si>
  <si>
    <t>ОРГАНИЗАЦИЯ</t>
  </si>
  <si>
    <t>ИНН</t>
  </si>
  <si>
    <t>КПП</t>
  </si>
  <si>
    <t>ВИД ДЕЯТЕЛЬНОСТИ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</si>
  <si>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</si>
  <si>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</si>
  <si>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</si>
  <si>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</si>
  <si>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</si>
  <si>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</si>
  <si>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</si>
  <si>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</si>
  <si>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</si>
  <si>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</si>
  <si>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</si>
  <si>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</si>
  <si>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</si>
  <si>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</si>
  <si>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</si>
  <si>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</si>
  <si>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</si>
  <si>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</si>
  <si>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</si>
  <si>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</si>
  <si>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</si>
  <si>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</si>
  <si>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</si>
  <si>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</si>
  <si>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</si>
  <si>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</si>
  <si>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</si>
  <si>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</si>
  <si>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</si>
  <si>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</si>
  <si>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</si>
  <si>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</si>
  <si>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</si>
  <si>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</si>
  <si>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</si>
  <si>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</si>
  <si>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</si>
  <si>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</si>
  <si>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</si>
  <si>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</si>
  <si>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</si>
  <si>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</si>
  <si>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</si>
  <si>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</si>
  <si>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</si>
  <si>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</si>
  <si>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</si>
  <si>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</si>
  <si>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</si>
  <si>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</si>
  <si>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</si>
  <si>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</si>
  <si>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</si>
  <si>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</si>
  <si>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</si>
  <si>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</si>
  <si>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</si>
  <si>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</si>
  <si>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</si>
  <si>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</si>
  <si>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</si>
  <si>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</si>
  <si>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</si>
  <si>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</si>
  <si>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</si>
  <si>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</si>
  <si>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</si>
  <si>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</si>
  <si>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</si>
  <si>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</si>
  <si>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</si>
  <si>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</si>
  <si>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</si>
  <si>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</si>
  <si>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</si>
  <si>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</si>
  <si>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</si>
  <si>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</si>
  <si>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</si>
  <si>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</si>
  <si>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</si>
  <si>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</si>
  <si>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</si>
  <si>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</si>
  <si>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</si>
  <si>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</si>
  <si>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</si>
  <si>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</si>
  <si>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</si>
  <si>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</si>
  <si>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</si>
  <si>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</si>
  <si>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</si>
  <si>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</si>
  <si>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</si>
  <si>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</si>
  <si>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</si>
  <si>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</si>
  <si>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</si>
  <si>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</si>
  <si>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</si>
  <si>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</si>
  <si>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</si>
  <si>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</si>
  <si>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</si>
  <si>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</si>
  <si>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</si>
  <si>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</si>
  <si>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</si>
  <si>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</si>
  <si>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</si>
  <si>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</si>
  <si>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</si>
  <si>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</si>
  <si>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</si>
  <si>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</si>
  <si>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</si>
  <si>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</si>
  <si>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</si>
  <si>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</si>
  <si>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</si>
  <si>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</si>
  <si>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</si>
  <si>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</si>
  <si>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</si>
  <si>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</si>
  <si>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</si>
  <si>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</si>
  <si>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</si>
  <si>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</si>
  <si>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</si>
  <si>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</si>
  <si>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</si>
  <si>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</si>
  <si>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</si>
  <si>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</si>
  <si>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</si>
  <si>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</si>
  <si>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</si>
  <si>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</si>
  <si>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</si>
  <si>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</si>
  <si>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</si>
  <si>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</si>
  <si>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</si>
  <si>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</si>
  <si>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</si>
  <si>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</si>
  <si>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</si>
  <si>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</si>
  <si>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</si>
  <si>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</si>
  <si>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</si>
  <si>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</si>
  <si>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</si>
  <si>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</si>
  <si>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</si>
  <si>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</si>
  <si>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</si>
  <si>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</si>
  <si>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</si>
  <si>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</si>
  <si>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</si>
  <si>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</si>
  <si>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</si>
  <si>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</si>
  <si>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</si>
  <si>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</si>
  <si>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</si>
  <si>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</si>
  <si>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</si>
  <si>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</si>
  <si>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</si>
  <si>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</si>
  <si>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</si>
  <si>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</si>
  <si>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</si>
  <si>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</si>
  <si>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</si>
  <si>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</si>
  <si>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</si>
  <si>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</si>
  <si>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</si>
  <si>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</si>
  <si>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</si>
  <si>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</si>
  <si>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</si>
  <si>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</si>
  <si>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</si>
  <si>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</si>
  <si>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</si>
  <si>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</si>
  <si>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</si>
  <si>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</si>
  <si>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</si>
  <si>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</si>
  <si>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</si>
  <si>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</si>
  <si>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</si>
  <si>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</si>
  <si>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</si>
  <si>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</si>
  <si>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</si>
  <si>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</si>
  <si>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</si>
  <si>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</si>
  <si>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</si>
  <si>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</si>
  <si>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</si>
  <si>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</si>
  <si>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</si>
  <si>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</si>
  <si>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</si>
  <si>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</si>
  <si>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</si>
  <si>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</si>
  <si>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</si>
  <si>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</si>
  <si>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</si>
  <si>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</si>
  <si>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</si>
  <si>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</si>
  <si>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</si>
  <si>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</si>
  <si>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</si>
  <si>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</si>
  <si>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</si>
  <si>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</si>
  <si>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</si>
  <si>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</si>
  <si>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</si>
  <si>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</si>
  <si>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</si>
  <si>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</si>
  <si>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</si>
  <si>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</si>
  <si>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</si>
  <si>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</si>
  <si>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</si>
  <si>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</si>
  <si>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</si>
  <si>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</si>
  <si>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</si>
  <si>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</si>
  <si>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</si>
  <si>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</si>
  <si>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</si>
  <si>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</si>
  <si>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</si>
  <si>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</si>
  <si>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</si>
  <si>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</si>
  <si>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</si>
  <si>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</si>
  <si>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</si>
  <si>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</si>
  <si>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</si>
  <si>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</si>
  <si>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</si>
  <si>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</si>
  <si>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</si>
  <si>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</si>
  <si>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</si>
  <si>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</si>
  <si>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</si>
  <si>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</si>
  <si>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</si>
  <si>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</si>
  <si>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</si>
  <si>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</si>
  <si>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</si>
  <si>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</si>
  <si>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</si>
  <si>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</si>
  <si>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</si>
  <si>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</si>
  <si>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</si>
  <si>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</si>
  <si>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</si>
  <si>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</si>
  <si>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</si>
  <si>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</si>
  <si>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</si>
  <si>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</si>
  <si>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</si>
  <si>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</si>
  <si>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</si>
  <si>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</si>
  <si>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</si>
  <si>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</si>
  <si>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</si>
  <si>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</si>
  <si>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</si>
  <si>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</si>
  <si>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</si>
  <si>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</si>
  <si>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</si>
  <si>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</si>
  <si>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</si>
  <si>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</si>
  <si>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</si>
  <si>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</si>
  <si>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</si>
  <si>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</si>
  <si>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</si>
  <si>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</si>
  <si>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</si>
  <si>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</si>
  <si>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ООО "Галтекс"</t>
  </si>
  <si>
    <t>ООО "Водоканал г.ГавриловоПосад"</t>
  </si>
  <si>
    <t>3702619823</t>
  </si>
  <si>
    <t>ООО "Водосеть"</t>
  </si>
  <si>
    <t>3702600317</t>
  </si>
  <si>
    <t>ЗАО "ПК "Нордтекс"</t>
  </si>
  <si>
    <t>ГУ Ивановская база хранения ресурсов МВД РФ</t>
  </si>
  <si>
    <t>3730005335</t>
  </si>
  <si>
    <t>ЗАО "Железобетон"</t>
  </si>
  <si>
    <t>ЗАО "Ивановоискож"</t>
  </si>
  <si>
    <t>ЗАО "Ивановская тепловая блок-станция"</t>
  </si>
  <si>
    <t>МП "Ивгортеплоэнерго"</t>
  </si>
  <si>
    <t>370250001</t>
  </si>
  <si>
    <t>ОАО "Ивановоглавснаб"</t>
  </si>
  <si>
    <t>ООО "Ивановская Теловая Электростанция"</t>
  </si>
  <si>
    <t>3702070999</t>
  </si>
  <si>
    <t>ООО "Энергосетевая компания"</t>
  </si>
  <si>
    <t>ЗАО "Электроконтакт"</t>
  </si>
  <si>
    <t>ОАО "Тейковское предприятие тепловых сетей"</t>
  </si>
  <si>
    <t>3704005258</t>
  </si>
  <si>
    <t>ООО "Тейковская котельная"</t>
  </si>
  <si>
    <t>3704561230</t>
  </si>
  <si>
    <t>3711022670</t>
  </si>
  <si>
    <t>ООО "Палехская сбытовая компания"</t>
  </si>
  <si>
    <t>3717005625</t>
  </si>
  <si>
    <t>ОАО "Фурмановская прядильно-ткацкая фабрика № 2"</t>
  </si>
  <si>
    <t>ООО "Тепло-восток"</t>
  </si>
  <si>
    <t>3720004050</t>
  </si>
  <si>
    <t>ООО "Тепло-запад"</t>
  </si>
  <si>
    <t>3720004068</t>
  </si>
  <si>
    <t>ООО "Тепло-север"</t>
  </si>
  <si>
    <t>3720004090</t>
  </si>
  <si>
    <t>ООО "Тепло-село"</t>
  </si>
  <si>
    <t>3720004082</t>
  </si>
  <si>
    <t>ООО "Тепло-юг"</t>
  </si>
  <si>
    <t>3720004075</t>
  </si>
  <si>
    <t>3720004036</t>
  </si>
  <si>
    <t>соответствие состава и свойств горячей воды установленным санитарным нормам и правилам(Отношение удовлетворительных проб(показателей) к общему количеству взятых проб(показателей) за отчетный период. если пробы(показатели) не исследовались - оставить графу пустой.)</t>
  </si>
  <si>
    <t>резерв мощности системы горячего водоснабжения (тыс.куб.м/сутки)</t>
  </si>
  <si>
    <t>3.11.1</t>
  </si>
  <si>
    <t>3.11.2</t>
  </si>
  <si>
    <t>эффективность реализации инвестиционной программы:</t>
  </si>
  <si>
    <t>3.10.1</t>
  </si>
  <si>
    <t>3.10.2</t>
  </si>
  <si>
    <t>отчисления на социальные нужды</t>
  </si>
  <si>
    <t>расходы на оплату труда основного производственного персонала</t>
  </si>
  <si>
    <t>Комментарии(ограничение на длинну текста - 300 символов)</t>
  </si>
  <si>
    <t>45</t>
  </si>
  <si>
    <t>Справочно: количество выданных техусловий на подключение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</si>
  <si>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</si>
  <si>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</si>
  <si>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</si>
  <si>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</si>
  <si>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Чертовищенское сельское поселение</t>
  </si>
  <si>
    <t>24601444</t>
  </si>
  <si>
    <t>Морозовское сельское поселение</t>
  </si>
  <si>
    <t>Китовское сельское поселение</t>
  </si>
  <si>
    <t>ООО "Теплоцентраль"</t>
  </si>
  <si>
    <t>Информация о ценах (тарифах) на регулируемые товары и услуги и надбавках к этим ценам (тарифам)</t>
  </si>
  <si>
    <t>Значение</t>
  </si>
  <si>
    <t>1</t>
  </si>
  <si>
    <t>среднесписочная численность основного производственного персонала</t>
  </si>
  <si>
    <t>Информация об инвестиционных программах и отчетах об их реализации</t>
  </si>
  <si>
    <t>3729009695</t>
  </si>
  <si>
    <t>ОАО "Поликор"</t>
  </si>
  <si>
    <t>3703000190</t>
  </si>
  <si>
    <t>ООО "Дмитриевский химический завод - пространство"</t>
  </si>
  <si>
    <t>3703016440</t>
  </si>
  <si>
    <t>Кольма-тепло</t>
  </si>
  <si>
    <t>3702014666</t>
  </si>
  <si>
    <t>Кохомские бани</t>
  </si>
  <si>
    <t>3711015480</t>
  </si>
  <si>
    <t>В/ч 28173</t>
  </si>
  <si>
    <t>3704001180</t>
  </si>
  <si>
    <t>ООО "Управляющая компания "Жилсераис""</t>
  </si>
  <si>
    <t>3706014988</t>
  </si>
  <si>
    <t>Старый вышковец</t>
  </si>
  <si>
    <t>3706007684</t>
  </si>
  <si>
    <t>Шуйская гармонь</t>
  </si>
  <si>
    <t>3706000784</t>
  </si>
  <si>
    <t>производство (некомбинированная выработка)+сбыт</t>
  </si>
  <si>
    <t>5257072937</t>
  </si>
  <si>
    <t>46</t>
  </si>
  <si>
    <t>ООО "Палехская мануфактура"</t>
  </si>
  <si>
    <t>3717005167</t>
  </si>
  <si>
    <t>Беклемищевское сельское поселение</t>
  </si>
  <si>
    <t>24619412</t>
  </si>
  <si>
    <t>Затеихинское сельское поселение</t>
  </si>
  <si>
    <t>24621412</t>
  </si>
  <si>
    <t>24623101</t>
  </si>
  <si>
    <t>ЗАО "РМЗ"</t>
  </si>
  <si>
    <t>3721006639</t>
  </si>
  <si>
    <t>производство (некомбинированная выработка)+передача+сбыт</t>
  </si>
  <si>
    <t>Тепло-электро сети</t>
  </si>
  <si>
    <t>3708001984</t>
  </si>
  <si>
    <t>ООО "Красный Октябрь"</t>
  </si>
  <si>
    <t>3707004774</t>
  </si>
  <si>
    <t>3702067805</t>
  </si>
  <si>
    <t>Упарвляющая жилищная компания Вичугского муниципального района</t>
  </si>
  <si>
    <t>3701044001</t>
  </si>
  <si>
    <t>ЖКХ п. Петровский</t>
  </si>
  <si>
    <t>3709004650</t>
  </si>
  <si>
    <t>ИМТЕКС</t>
  </si>
  <si>
    <t>3709091990</t>
  </si>
  <si>
    <t>Спиртзавод "Петровский"</t>
  </si>
  <si>
    <t>3702013207</t>
  </si>
  <si>
    <t>Центр по расчетам за услуги ЖКХ</t>
  </si>
  <si>
    <t>ВичугаАвтоТрансСервис</t>
  </si>
  <si>
    <t>3701005316</t>
  </si>
  <si>
    <t>Вичугский машиностроительный завод</t>
  </si>
  <si>
    <t>3701005965</t>
  </si>
  <si>
    <t>МУП МПО ЖКХ</t>
  </si>
  <si>
    <t>3701000879</t>
  </si>
  <si>
    <t>МУП ОК и ТС г.Вичуга</t>
  </si>
  <si>
    <t>3701000050</t>
  </si>
  <si>
    <t>3702501155</t>
  </si>
  <si>
    <t>Сунжа-Текстиль</t>
  </si>
  <si>
    <t>3707004510</t>
  </si>
  <si>
    <t>"Полет"</t>
  </si>
  <si>
    <t>3731001750</t>
  </si>
  <si>
    <t>ГОУ ВПО "ИГЭУ им. В.И. Ленина"</t>
  </si>
  <si>
    <t>3731000308</t>
  </si>
  <si>
    <t>Городской оздоровительный центр г. Иваново</t>
  </si>
  <si>
    <t>3728001044</t>
  </si>
  <si>
    <t>3731011645</t>
  </si>
  <si>
    <t>ИСМА</t>
  </si>
  <si>
    <t>3731000379</t>
  </si>
  <si>
    <t>ИФакт</t>
  </si>
  <si>
    <t>3731020537</t>
  </si>
  <si>
    <t>3728000065</t>
  </si>
  <si>
    <t>3730002510</t>
  </si>
  <si>
    <t>Ивановская городская теплосбытовая компания</t>
  </si>
  <si>
    <t>3702532481</t>
  </si>
  <si>
    <t>3731023506</t>
  </si>
  <si>
    <t>Ивановский маргариновый завод</t>
  </si>
  <si>
    <t>3730013671</t>
  </si>
  <si>
    <t>Ивановский филиал ОАО "Территоиальная генерирующая компания №6"</t>
  </si>
  <si>
    <t>370202001</t>
  </si>
  <si>
    <t>Ивановское областное управление инкассации</t>
  </si>
  <si>
    <t>7703030058</t>
  </si>
  <si>
    <t>770701001</t>
  </si>
  <si>
    <t>3731023432</t>
  </si>
  <si>
    <t>Ивмебельбыт</t>
  </si>
  <si>
    <t>3731000869</t>
  </si>
  <si>
    <t>373101001</t>
  </si>
  <si>
    <t>Ивсиликат</t>
  </si>
  <si>
    <t>3702011425</t>
  </si>
  <si>
    <t>Ивстройкерамика</t>
  </si>
  <si>
    <t>3729023717</t>
  </si>
  <si>
    <t>Ивхимпром</t>
  </si>
  <si>
    <t>3731001968</t>
  </si>
  <si>
    <t>МП ЖХ г. Иваново</t>
  </si>
  <si>
    <t>3728017767</t>
  </si>
  <si>
    <t>Новая тепловая компания</t>
  </si>
  <si>
    <t>3702053009</t>
  </si>
  <si>
    <t>ОГУП "Ивоблстройзаказчик"</t>
  </si>
  <si>
    <t>3729006581</t>
  </si>
  <si>
    <t>Производственно-аварийная служба</t>
  </si>
  <si>
    <t>37025119096</t>
  </si>
  <si>
    <t>Шуйская машиностроительная компания</t>
  </si>
  <si>
    <t>3706011458</t>
  </si>
  <si>
    <t>Шуйская швейная фабрика</t>
  </si>
  <si>
    <t>3706000745</t>
  </si>
  <si>
    <t>Шуйское МУП ОК иТС</t>
  </si>
  <si>
    <t>3706001241</t>
  </si>
  <si>
    <t>Шуйское УПП "Шертрик" ВОС</t>
  </si>
  <si>
    <t>3706001379</t>
  </si>
  <si>
    <t>ОАО "ХБК "Шуйские ситцы"</t>
  </si>
  <si>
    <t>3706008060</t>
  </si>
  <si>
    <t>ЗАО "Вергуза"</t>
  </si>
  <si>
    <t>3711004030</t>
  </si>
  <si>
    <t>3711101001</t>
  </si>
  <si>
    <t>Михалевское ЖКХ</t>
  </si>
  <si>
    <t>3711015916</t>
  </si>
  <si>
    <t>НПС "Залесье"</t>
  </si>
  <si>
    <t>371131001</t>
  </si>
  <si>
    <t>Совхоз "Тепличный"</t>
  </si>
  <si>
    <t>Учебно-опытное хозяйство ИГСХА</t>
  </si>
  <si>
    <t>3711000645</t>
  </si>
  <si>
    <t>ООО "Навтекс"</t>
  </si>
  <si>
    <t>3713007149</t>
  </si>
  <si>
    <t>Теплоцентраль-1</t>
  </si>
  <si>
    <t>3713007678</t>
  </si>
  <si>
    <t>Теплоцентраль-2</t>
  </si>
  <si>
    <t>3713007685</t>
  </si>
  <si>
    <t>ФГУ ИК-4 УФСИН России по Ивановской области</t>
  </si>
  <si>
    <t>3713000016</t>
  </si>
  <si>
    <t>Ивановские ПГУ</t>
  </si>
  <si>
    <t>3714083449</t>
  </si>
  <si>
    <t>Лежневец</t>
  </si>
  <si>
    <t>3700121476</t>
  </si>
  <si>
    <t>Климф</t>
  </si>
  <si>
    <t>3715005500</t>
  </si>
  <si>
    <t>МП МПО ЖКХ Лежневского района Ивановской области</t>
  </si>
  <si>
    <t>3715000269</t>
  </si>
  <si>
    <t>Пелгусово-КСМ</t>
  </si>
  <si>
    <t>3730001926</t>
  </si>
  <si>
    <t>НПП "Изотекс"</t>
  </si>
  <si>
    <t>3327315822</t>
  </si>
  <si>
    <t>3716002519</t>
  </si>
  <si>
    <t>Палехское ПОК</t>
  </si>
  <si>
    <t>3717005590</t>
  </si>
  <si>
    <t>ООО "Пестяковское ЖКХ"</t>
  </si>
  <si>
    <t>3718000387</t>
  </si>
  <si>
    <t>Яковлевская мануфактура</t>
  </si>
  <si>
    <t>3719004338</t>
  </si>
  <si>
    <t>Автомобилист</t>
  </si>
  <si>
    <t>3720000105</t>
  </si>
  <si>
    <t>Берег</t>
  </si>
  <si>
    <t>3720003586</t>
  </si>
  <si>
    <t>Быт</t>
  </si>
  <si>
    <t>3720003610</t>
  </si>
  <si>
    <t>Комплекс</t>
  </si>
  <si>
    <t>3720003593</t>
  </si>
  <si>
    <t>ОГСУ СО "Пучежский дом-интернат для престорелых и инвалидов"</t>
  </si>
  <si>
    <t>3720001691</t>
  </si>
  <si>
    <t>Промсело</t>
  </si>
  <si>
    <t>3720003628</t>
  </si>
  <si>
    <t>Промтепло</t>
  </si>
  <si>
    <t>3720003177</t>
  </si>
  <si>
    <t>Пучежская МТС</t>
  </si>
  <si>
    <t>3720000137</t>
  </si>
  <si>
    <t>Центр</t>
  </si>
  <si>
    <t>3720003603</t>
  </si>
  <si>
    <t>ОАО "Ивановооблгаз"</t>
  </si>
  <si>
    <t>3730006498</t>
  </si>
  <si>
    <t>Родниковские тепловые сети</t>
  </si>
  <si>
    <t>3721006660</t>
  </si>
  <si>
    <t>Савинский теплосервис</t>
  </si>
  <si>
    <t>3711019572</t>
  </si>
  <si>
    <t>Теплоэнергетик</t>
  </si>
  <si>
    <t>3711020867</t>
  </si>
  <si>
    <t>Тейковская лесотехническая школа</t>
  </si>
  <si>
    <t>3724001205</t>
  </si>
  <si>
    <t>123</t>
  </si>
  <si>
    <t>5260900725</t>
  </si>
  <si>
    <t>Чернореченское сельское поселение</t>
  </si>
  <si>
    <t>24607473</t>
  </si>
  <si>
    <t>Неверово-Слободское сельское поселение</t>
  </si>
  <si>
    <t>24619440</t>
  </si>
  <si>
    <t>Ингарское сельское поселение</t>
  </si>
  <si>
    <t>24620416</t>
  </si>
  <si>
    <t>ЧУ "Санаторий "Актер-Плес" СТД РФ</t>
  </si>
  <si>
    <t>3719000439</t>
  </si>
  <si>
    <t>ОАО "Приволжский хлебокомбинат"</t>
  </si>
  <si>
    <t>3719001520</t>
  </si>
  <si>
    <t>Рождественское сельское поселение</t>
  </si>
  <si>
    <t>24620440</t>
  </si>
  <si>
    <t>СПК "Дружба"</t>
  </si>
  <si>
    <t>производство комбинированная выработка</t>
  </si>
  <si>
    <t>Производственное объединение КИП</t>
  </si>
  <si>
    <t>3702137682</t>
  </si>
  <si>
    <t>СМУ ОАО "Союз-Телефонстрой"</t>
  </si>
  <si>
    <t>7726074069</t>
  </si>
  <si>
    <t>Самойловский текстиль</t>
  </si>
  <si>
    <t>3702080700</t>
  </si>
  <si>
    <t>Славнефть-Ярославэнергопродукт</t>
  </si>
  <si>
    <t>7601000520</t>
  </si>
  <si>
    <t>ТДЛ Энерго</t>
  </si>
  <si>
    <t>3702005291</t>
  </si>
  <si>
    <t>Телеком-строй</t>
  </si>
  <si>
    <t>3731033134</t>
  </si>
  <si>
    <t>УП ЖКХ</t>
  </si>
  <si>
    <t>3702070170</t>
  </si>
  <si>
    <t>ФГУ комбинат "Родник"</t>
  </si>
  <si>
    <t>3702009070</t>
  </si>
  <si>
    <t>Эл</t>
  </si>
  <si>
    <t>3731033504</t>
  </si>
  <si>
    <t>Энергосервисная компания</t>
  </si>
  <si>
    <t>3702542673</t>
  </si>
  <si>
    <t>3702044413</t>
  </si>
  <si>
    <t>филиал Ивэнерго ОАО "МРСК Центра и Приволья"</t>
  </si>
  <si>
    <t>3729007810</t>
  </si>
  <si>
    <t>370202008</t>
  </si>
  <si>
    <t>Автоагрегат</t>
  </si>
  <si>
    <t>3703001483</t>
  </si>
  <si>
    <t>Искатель</t>
  </si>
  <si>
    <t>3703004741</t>
  </si>
  <si>
    <t>Кинешемская прядильно-ткацкая фабрика</t>
  </si>
  <si>
    <t>3703011227</t>
  </si>
  <si>
    <t>МУП "ОК и ТС"</t>
  </si>
  <si>
    <t>3703002014</t>
  </si>
  <si>
    <t>ООО "ТК "Томна"</t>
  </si>
  <si>
    <t>3703016384</t>
  </si>
  <si>
    <t>Теплосетевая компания</t>
  </si>
  <si>
    <t>3703040531</t>
  </si>
  <si>
    <t>Завод Темп</t>
  </si>
  <si>
    <t>3705000380</t>
  </si>
  <si>
    <t>СПК (колхоз) "Центральный"</t>
  </si>
  <si>
    <t>3725005820</t>
  </si>
  <si>
    <t>СПК (колхоз) "Милюковский"</t>
  </si>
  <si>
    <t>3725000878</t>
  </si>
  <si>
    <t>Объединенные котельные</t>
  </si>
  <si>
    <t>3726005004</t>
  </si>
  <si>
    <t>Передача+Сбыт</t>
  </si>
  <si>
    <t>производство (некомбинированная выработка)</t>
  </si>
  <si>
    <t>Светловское сельское поселение</t>
  </si>
  <si>
    <t>24629440</t>
  </si>
  <si>
    <t>ЗАО "Пансионат с лечением "Чайка" (ЗАО по туризму, отдыху и лечению (г.Иваново))</t>
  </si>
  <si>
    <t>3729006334</t>
  </si>
  <si>
    <t>Симаковское сельское поселение</t>
  </si>
  <si>
    <t>24602438</t>
  </si>
  <si>
    <t>Гаврилковское сельское поселение</t>
  </si>
  <si>
    <t>24601404</t>
  </si>
  <si>
    <t>Новописцовское сельское поселение</t>
  </si>
  <si>
    <t>24601157</t>
  </si>
  <si>
    <t>ООО "Новописцовский льнокомбинат"</t>
  </si>
  <si>
    <t>3707005150</t>
  </si>
  <si>
    <t>Шекшовское сельское поселение</t>
  </si>
  <si>
    <t>24603440</t>
  </si>
  <si>
    <t>Афанасьевское сельское поселение</t>
  </si>
  <si>
    <t>24633408</t>
  </si>
  <si>
    <t>Тейково</t>
  </si>
  <si>
    <t>24629100</t>
  </si>
  <si>
    <t>ФГУ "Исправительная колония-10 УФСИН Росии по Ивановской области"</t>
  </si>
  <si>
    <t>3709004522</t>
  </si>
  <si>
    <t>Городской округ Вичуга</t>
  </si>
  <si>
    <t>24703000</t>
  </si>
  <si>
    <t>370101001</t>
  </si>
  <si>
    <t>Городской округ Иваново</t>
  </si>
  <si>
    <t>24701000</t>
  </si>
  <si>
    <t>3702597104</t>
  </si>
  <si>
    <t>370201001</t>
  </si>
  <si>
    <t>Городской округ Кинешма</t>
  </si>
  <si>
    <t>24705000</t>
  </si>
  <si>
    <t>370301001</t>
  </si>
  <si>
    <t>Лежневское городское поселение</t>
  </si>
  <si>
    <t>24614151</t>
  </si>
  <si>
    <t>371501001</t>
  </si>
  <si>
    <t>ОАО "Лежневское РТП"</t>
  </si>
  <si>
    <t>3715000413</t>
  </si>
  <si>
    <t>Лежневское сельское поселение</t>
  </si>
  <si>
    <t>24614430</t>
  </si>
  <si>
    <t>Новогоркинское сельское поселение</t>
  </si>
  <si>
    <t>24614435</t>
  </si>
  <si>
    <t>ООО "Коммунальные сети"</t>
  </si>
  <si>
    <t>Родниковское городское поселение</t>
  </si>
  <si>
    <t>24614470</t>
  </si>
  <si>
    <t>Сабиновское сельское поселение</t>
  </si>
  <si>
    <t>24614415</t>
  </si>
  <si>
    <t>Рябовское сельское поселение</t>
  </si>
  <si>
    <t>24615428</t>
  </si>
  <si>
    <t>Палехское городское поселение</t>
  </si>
  <si>
    <t>24617151</t>
  </si>
  <si>
    <t>МУП "ЖКХ Большеклочковского сельского поселения"</t>
  </si>
  <si>
    <t>3724018791</t>
  </si>
  <si>
    <t>372401001</t>
  </si>
  <si>
    <t>ООО "Курорт Оболсуново"</t>
  </si>
  <si>
    <t>3724004407</t>
  </si>
  <si>
    <t>Юрьевецкое городское поселение</t>
  </si>
  <si>
    <t>24637101</t>
  </si>
  <si>
    <t>МУП "ЖКХ Юрьевецкого района"</t>
  </si>
  <si>
    <t>3727000023</t>
  </si>
  <si>
    <t>372701001</t>
  </si>
  <si>
    <t>Пестяковсое сельское поселение</t>
  </si>
  <si>
    <t>24619448</t>
  </si>
  <si>
    <t>Передача</t>
  </si>
  <si>
    <t>Илья-Высоковское сельское поселение</t>
  </si>
  <si>
    <t>24621416</t>
  </si>
  <si>
    <t>Каминское сельское поселение</t>
  </si>
  <si>
    <t>24623406</t>
  </si>
  <si>
    <t>Парское сельское поселение</t>
  </si>
  <si>
    <t>Нерльское городское поселение</t>
  </si>
  <si>
    <t>24629154</t>
  </si>
  <si>
    <t>Крапивновское сельское поселение</t>
  </si>
  <si>
    <t>24629416</t>
  </si>
  <si>
    <t>МУП "ЖКХ Крапивновского сельского поселения"</t>
  </si>
  <si>
    <t>3724018978</t>
  </si>
  <si>
    <t>Сокатовское сельское поселение</t>
  </si>
  <si>
    <t>24629436</t>
  </si>
  <si>
    <t>МУП "ЖКХ Сокатовского сельского поселения"</t>
  </si>
  <si>
    <t>3724004950</t>
  </si>
  <si>
    <t>ООО "ЖКХ"</t>
  </si>
  <si>
    <t>3724561150</t>
  </si>
  <si>
    <t>Фурмановский муниципальный район</t>
  </si>
  <si>
    <t>24631000</t>
  </si>
  <si>
    <t>ОАО "Ресурсо-снабжающая компания"</t>
  </si>
  <si>
    <t>3705062770</t>
  </si>
  <si>
    <t>370501001</t>
  </si>
  <si>
    <t>ОАО "Хромцовский карьер"</t>
  </si>
  <si>
    <t>3705000157</t>
  </si>
  <si>
    <t>Шуйский муниципальный район</t>
  </si>
  <si>
    <t>24633000</t>
  </si>
  <si>
    <t>Введенское сельское поселение</t>
  </si>
  <si>
    <t>24633472</t>
  </si>
  <si>
    <t>ООО "ИвТексмаш"</t>
  </si>
  <si>
    <t>3702536479</t>
  </si>
  <si>
    <t>24633440</t>
  </si>
  <si>
    <t>ООО "Управляющая Коммунально-Хозяйственная компания"</t>
  </si>
  <si>
    <t>3725007087</t>
  </si>
  <si>
    <t>372501001</t>
  </si>
  <si>
    <t>Колобовское городское поселение</t>
  </si>
  <si>
    <t>24633154</t>
  </si>
  <si>
    <t>МУП "ЖКХ пос. Колобово"</t>
  </si>
  <si>
    <t>3725003124</t>
  </si>
  <si>
    <t>ОАО "Колобовская ткацкая фабрика"</t>
  </si>
  <si>
    <t>3725000765</t>
  </si>
  <si>
    <t>Остаповское сельское поселение</t>
  </si>
  <si>
    <t>24633432</t>
  </si>
  <si>
    <t>КФК "Стандарт"</t>
  </si>
  <si>
    <t>3725007111</t>
  </si>
  <si>
    <t>ООО "Теплотехническая компания"</t>
  </si>
  <si>
    <t>3725007841</t>
  </si>
  <si>
    <t>Южский муниципальный район</t>
  </si>
  <si>
    <t>24635000</t>
  </si>
  <si>
    <t>Мугреевское сельское поселение</t>
  </si>
  <si>
    <t>24635428</t>
  </si>
  <si>
    <t>МУП "Мугреевское МП ЖКХ"</t>
  </si>
  <si>
    <t>3726003504</t>
  </si>
  <si>
    <t>372601001</t>
  </si>
  <si>
    <t>Талицкое сельское поселение</t>
  </si>
  <si>
    <t>24635420</t>
  </si>
  <si>
    <t>МУП "Талицкое ЖКХ"</t>
  </si>
  <si>
    <t>3726004875</t>
  </si>
  <si>
    <t>ОАО "Вичуга-Контракт"</t>
  </si>
  <si>
    <t>3707005094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</si>
  <si>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</si>
  <si>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</si>
  <si>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</si>
  <si>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</si>
  <si>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</si>
  <si>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</si>
  <si>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</si>
  <si>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</si>
  <si>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</si>
  <si>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</si>
  <si>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</si>
  <si>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</si>
  <si>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</si>
  <si>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</si>
  <si>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</si>
  <si>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</si>
  <si>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</si>
  <si>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</si>
  <si>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</si>
  <si>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</si>
  <si>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</si>
  <si>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</si>
  <si>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</si>
  <si>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</si>
  <si>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</si>
  <si>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</si>
  <si>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</si>
  <si>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</si>
  <si>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</si>
  <si>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</si>
  <si>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</si>
  <si>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изменение стоимости основных фондов, в том числе за счет ввода (вывода) их из эксплуатации</t>
  </si>
  <si>
    <t>тыс. Гкал</t>
  </si>
  <si>
    <t>км</t>
  </si>
  <si>
    <t>чел.</t>
  </si>
  <si>
    <t>Кромское сельское поселение</t>
  </si>
  <si>
    <t>24602420</t>
  </si>
  <si>
    <t>Мытское сельское поселение</t>
  </si>
  <si>
    <t>24602427</t>
  </si>
  <si>
    <t>ООО "Теплосбыт"</t>
  </si>
  <si>
    <t>Верхнеландеховский муниципальный район</t>
  </si>
  <si>
    <t>24602000</t>
  </si>
  <si>
    <t>Верхнеландеховское городское поселение</t>
  </si>
  <si>
    <t>24602151</t>
  </si>
  <si>
    <t>370801001</t>
  </si>
  <si>
    <t>Вичугский муниципальный район</t>
  </si>
  <si>
    <t>24601000</t>
  </si>
  <si>
    <t>24601154</t>
  </si>
  <si>
    <t>370701001</t>
  </si>
  <si>
    <t>Старовичугское сельское поселение</t>
  </si>
  <si>
    <t>24601160</t>
  </si>
  <si>
    <t>МУП "ЖКХ Вичугского района"</t>
  </si>
  <si>
    <t>3707004044</t>
  </si>
  <si>
    <t>Гаврилово-Посадский муниципальный район</t>
  </si>
  <si>
    <t>24603000</t>
  </si>
  <si>
    <t>Гаврилово-Посадское городское поселение</t>
  </si>
  <si>
    <t>24603101</t>
  </si>
  <si>
    <t>370901001</t>
  </si>
  <si>
    <t>МУП "ЖКХ Гаврилово-Посадского района"</t>
  </si>
  <si>
    <t>3709000655</t>
  </si>
  <si>
    <t>370401001</t>
  </si>
  <si>
    <t>МУП "Благоустройство"</t>
  </si>
  <si>
    <t>Каменское городское поселение</t>
  </si>
  <si>
    <t>производство (некомбинированная выработка)+передача</t>
  </si>
  <si>
    <t>24623444</t>
  </si>
  <si>
    <t>СПК "Возрождение"</t>
  </si>
  <si>
    <t>3721001133</t>
  </si>
  <si>
    <t>372102001</t>
  </si>
  <si>
    <t>372200003620</t>
  </si>
  <si>
    <t>Южское городское поселение</t>
  </si>
  <si>
    <t>24635101</t>
  </si>
  <si>
    <t>ООО "Объединенные водоканализационные и тепловые сети"</t>
  </si>
  <si>
    <t>3726004995</t>
  </si>
  <si>
    <t>Юрьевецкий муниципальный район</t>
  </si>
  <si>
    <t>24637000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</si>
  <si>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</si>
  <si>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</si>
  <si>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</si>
  <si>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</si>
  <si>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</si>
  <si>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</si>
  <si>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</si>
  <si>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</si>
  <si>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</si>
  <si>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</si>
  <si>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</si>
  <si>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</si>
  <si>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</si>
  <si>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</si>
  <si>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</si>
  <si>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</si>
  <si>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</si>
  <si>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</si>
  <si>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</si>
  <si>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</si>
  <si>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</si>
  <si>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</si>
  <si>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</si>
  <si>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</si>
  <si>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</si>
  <si>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</si>
  <si>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</si>
  <si>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</si>
  <si>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</si>
  <si>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</si>
  <si>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</si>
  <si>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</si>
  <si>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</si>
  <si>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</si>
  <si>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</si>
  <si>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</si>
  <si>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</si>
  <si>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</si>
  <si>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</si>
  <si>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</si>
  <si>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</si>
  <si>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</si>
  <si>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</si>
  <si>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</si>
  <si>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</si>
  <si>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</si>
  <si>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</si>
  <si>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</si>
  <si>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</si>
  <si>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</si>
  <si>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</si>
  <si>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</si>
  <si>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</si>
  <si>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</si>
  <si>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</si>
  <si>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</si>
  <si>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</si>
  <si>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</si>
  <si>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</si>
  <si>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</si>
  <si>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</si>
  <si>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</si>
  <si>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</si>
  <si>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</si>
  <si>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аренда имущества, используемого в технологическом процессе</t>
  </si>
  <si>
    <t>расходы на оплату труда</t>
  </si>
  <si>
    <t>ООО "Водоканал"</t>
  </si>
  <si>
    <t>транспортировка воды</t>
  </si>
  <si>
    <t>Ивановский муниципальный район</t>
  </si>
  <si>
    <t>ООО "Теплосервис"</t>
  </si>
  <si>
    <t>Субъект РФ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</si>
  <si>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</si>
  <si>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</si>
  <si>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</si>
  <si>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</si>
  <si>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</si>
  <si>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</si>
  <si>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</si>
  <si>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</si>
  <si>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</si>
  <si>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</si>
  <si>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</si>
  <si>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МУ МПП ЖКХ Тейковского муниципального района</t>
  </si>
  <si>
    <t>37240203298</t>
  </si>
  <si>
    <t>Дуляпинское сельское поселение</t>
  </si>
  <si>
    <t>24631412</t>
  </si>
  <si>
    <t>МУП "ЖКХ Дуляпинского сельского поселения"</t>
  </si>
  <si>
    <t>3705061311</t>
  </si>
  <si>
    <t>Иванковское сельское поселение</t>
  </si>
  <si>
    <t>24631436</t>
  </si>
  <si>
    <t>Панинское сельское поселение</t>
  </si>
  <si>
    <t>24631432</t>
  </si>
  <si>
    <t>3705000870</t>
  </si>
  <si>
    <t>24629420</t>
  </si>
  <si>
    <t>ООО "Лежневская фабрика"</t>
  </si>
  <si>
    <t>3711016476</t>
  </si>
  <si>
    <t>ООО "Надежда"</t>
  </si>
  <si>
    <t>ООО "Волготрансгаз" (Ивановское ЛПУМГ)</t>
  </si>
  <si>
    <t>3715005468</t>
  </si>
  <si>
    <t>Лухский муниципальный район</t>
  </si>
  <si>
    <t>24615000</t>
  </si>
  <si>
    <t>Приволжский муниципальный район</t>
  </si>
  <si>
    <t>Тимирязевское сельское поселение</t>
  </si>
  <si>
    <t>24615432</t>
  </si>
  <si>
    <t>371601001</t>
  </si>
  <si>
    <t>Палехский муниципальный район</t>
  </si>
  <si>
    <t>24617000</t>
  </si>
  <si>
    <t>371701001</t>
  </si>
  <si>
    <t>Пестяковский муниципальный район</t>
  </si>
  <si>
    <t>24619000</t>
  </si>
  <si>
    <t>Демидовское сельское поселение</t>
  </si>
  <si>
    <t>Богданихское сельское поселение</t>
  </si>
  <si>
    <t>24607440</t>
  </si>
  <si>
    <t>Хозниковское сельское поселение</t>
  </si>
  <si>
    <t>24614460</t>
  </si>
  <si>
    <t>ТНВ "ООО Агромаркет и компания"</t>
  </si>
  <si>
    <t>3704561336</t>
  </si>
  <si>
    <t>Новоусадебское сельское поселение</t>
  </si>
  <si>
    <t>24613424</t>
  </si>
  <si>
    <t>Воскресенское сельское поселение</t>
  </si>
  <si>
    <t>24614410</t>
  </si>
  <si>
    <t>3.5.1</t>
  </si>
  <si>
    <t>3.5.2</t>
  </si>
  <si>
    <t>3.12</t>
  </si>
  <si>
    <t>3.12.2</t>
  </si>
  <si>
    <t>3.12.3</t>
  </si>
  <si>
    <t>3.12.1</t>
  </si>
  <si>
    <t>3.12.4</t>
  </si>
  <si>
    <t>3.12.5</t>
  </si>
  <si>
    <t>3.13</t>
  </si>
  <si>
    <t>вид регулируемой деятельности</t>
  </si>
  <si>
    <t>расходы на покупаемую тепловую энергию (мощность), используемую для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</si>
  <si>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</si>
  <si>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Покупная вода, в том числе:</t>
  </si>
  <si>
    <t>технического качества</t>
  </si>
  <si>
    <t>питьевого качества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</si>
  <si>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горячего водоснабжения</t>
  </si>
  <si>
    <t>валовая прибыль от продажи товаров и услуг по регулируемому виду деятельности</t>
  </si>
  <si>
    <t>тыс.куб.м</t>
  </si>
  <si>
    <t>Получено воды со стороны, в т.ч</t>
  </si>
  <si>
    <t>объем тепловой энергии, производимой с применением собственных источников и используемой для горячего водоснабжения</t>
  </si>
  <si>
    <t>покупка потерь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</si>
  <si>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</si>
  <si>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</si>
  <si>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</si>
  <si>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</si>
  <si>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24619416</t>
  </si>
  <si>
    <t>МУП "Демидовское ЖКХ"</t>
  </si>
  <si>
    <t>3718002049</t>
  </si>
  <si>
    <t>371801001</t>
  </si>
  <si>
    <t>24620000</t>
  </si>
  <si>
    <t>Плесское городское поселение</t>
  </si>
  <si>
    <t>24620104</t>
  </si>
  <si>
    <t>МУП "Плесское ТЭП"</t>
  </si>
  <si>
    <t>03719000559</t>
  </si>
  <si>
    <t>371961001</t>
  </si>
  <si>
    <t>ФГУ Санаторий "Плес" Росздрава</t>
  </si>
  <si>
    <t>3719002806</t>
  </si>
  <si>
    <t>371901001</t>
  </si>
  <si>
    <t>Приволжское городское поселение</t>
  </si>
  <si>
    <t>24620101</t>
  </si>
  <si>
    <t>ЗАО "ПЮЗ "Красная Пресня""</t>
  </si>
  <si>
    <t>3719004049</t>
  </si>
  <si>
    <t>Фурмановское городское поселение</t>
  </si>
  <si>
    <t>24631101</t>
  </si>
  <si>
    <t>24621101</t>
  </si>
  <si>
    <t>Сеготское сельское поселение</t>
  </si>
  <si>
    <t>24621444</t>
  </si>
  <si>
    <t>СПК "Ленинский путь"</t>
  </si>
  <si>
    <t>3720000722</t>
  </si>
  <si>
    <t>Родниковский муниципальный район</t>
  </si>
  <si>
    <t>24623000</t>
  </si>
  <si>
    <t>МУП ЖКХ "Служба заказчика"</t>
  </si>
  <si>
    <t>37210002151</t>
  </si>
  <si>
    <t>372101001</t>
  </si>
  <si>
    <t>ООО "Родники-Текстиль"</t>
  </si>
  <si>
    <t>ОАО "Агропромтехника"</t>
  </si>
  <si>
    <t>3704000917</t>
  </si>
  <si>
    <t>Щенниковское сельское поселение</t>
  </si>
  <si>
    <t>24609452</t>
  </si>
  <si>
    <t>19</t>
  </si>
  <si>
    <t>ООО "Лухская жилищно-эксплуатационная компания"</t>
  </si>
  <si>
    <t>37160002484</t>
  </si>
  <si>
    <t>ООО "Майдаковский завод"</t>
  </si>
  <si>
    <t>3717000056</t>
  </si>
  <si>
    <t>СПК "Майдаковский"</t>
  </si>
  <si>
    <t>3717000546</t>
  </si>
  <si>
    <t>СПК "Рассвет"</t>
  </si>
  <si>
    <t>3717000296</t>
  </si>
  <si>
    <t>Администрация Беклемищевского сельского поселения</t>
  </si>
  <si>
    <t>3718002384</t>
  </si>
  <si>
    <t>Администрация Пестяковского сельского поселения</t>
  </si>
  <si>
    <t>3718002377</t>
  </si>
  <si>
    <t>ООО "Пестяковское водопроводно-канализационное хозяйство"</t>
  </si>
  <si>
    <t>3718002610</t>
  </si>
  <si>
    <t>Администрация Затеихского сельского поселения</t>
  </si>
  <si>
    <t>3720003314</t>
  </si>
  <si>
    <t>Савинское городское поселение</t>
  </si>
  <si>
    <t>24625151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</si>
  <si>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</si>
  <si>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</si>
  <si>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</si>
  <si>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</si>
  <si>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</si>
  <si>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</si>
  <si>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</si>
  <si>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</si>
  <si>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</si>
  <si>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</si>
  <si>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</si>
  <si>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</si>
  <si>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</si>
  <si>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</si>
  <si>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</si>
  <si>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7.9</t>
  </si>
  <si>
    <t>Добавить показатель эффективности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</si>
  <si>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</t>
  </si>
  <si>
    <t>количество поданных и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</si>
  <si>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</si>
  <si>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количестве заявок на подключение к системе горячего водоснабжения,  по которым принято решение об отказе в подключении</t>
  </si>
  <si>
    <t>объем холодной воды, получаемой с применением собственных источников водозабора (скважин) и используемой для горячего водоснабжения</t>
  </si>
  <si>
    <t>3</t>
  </si>
  <si>
    <t>3.3.3</t>
  </si>
  <si>
    <t>протяженность водопроводных сетей (в однотрубном исчислении)</t>
  </si>
  <si>
    <t>объем покупаемой тепловой энергии (мощности), используемой для горячего водоснабжения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</si>
  <si>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</si>
  <si>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</si>
  <si>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</si>
  <si>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</si>
  <si>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Администрация Верхнеландеховского городского поселения</t>
  </si>
  <si>
    <t>3708001889</t>
  </si>
  <si>
    <t>МУЗ "Верхнеландеховское ЦРБ"</t>
  </si>
  <si>
    <t>3708000772</t>
  </si>
  <si>
    <t>ООО "Жилищно-эксплуатационная контора"</t>
  </si>
  <si>
    <t>3708001977</t>
  </si>
  <si>
    <t>СПК "Ландех"</t>
  </si>
  <si>
    <t>3708001769</t>
  </si>
  <si>
    <t>Администрация Кромского сельского поселения</t>
  </si>
  <si>
    <t>3708001896</t>
  </si>
  <si>
    <t>Администрация Мытского сельского поселения</t>
  </si>
  <si>
    <t>3708001888</t>
  </si>
  <si>
    <t>КМП "Объединение коммунального хозяйства"</t>
  </si>
  <si>
    <t>3703002286</t>
  </si>
  <si>
    <t>ИРО ОООИ "Интеграция" (Филиал № 2 "Кохомский")</t>
  </si>
  <si>
    <t>3702514926</t>
  </si>
  <si>
    <t>ОАО "Строммашина"</t>
  </si>
  <si>
    <t>3711003090</t>
  </si>
  <si>
    <t>43 ЭТК в/ч 62681</t>
  </si>
  <si>
    <t>3704005642</t>
  </si>
  <si>
    <t>МУП "Тейковское сетевое предприятие"</t>
  </si>
  <si>
    <t>3704004800</t>
  </si>
  <si>
    <t>ОГУ "Шуйский комплексный центр социального обслуживания населения"</t>
  </si>
  <si>
    <t>3706003390</t>
  </si>
  <si>
    <t>3703041662</t>
  </si>
  <si>
    <t>ЗАО "Кохомское"</t>
  </si>
  <si>
    <t>3711015384</t>
  </si>
  <si>
    <t>МУП "Новоталицкое ЖКХ"</t>
  </si>
  <si>
    <t>3711020994</t>
  </si>
  <si>
    <t>ОАО "Совхоз "Тепличный"</t>
  </si>
  <si>
    <t>3711021726</t>
  </si>
  <si>
    <t>ООО "ДСОЛ "Березовая Роща"</t>
  </si>
  <si>
    <t>3711003188</t>
  </si>
  <si>
    <t>ОАО "Ивановский бройлер"</t>
  </si>
  <si>
    <t>3711008940</t>
  </si>
  <si>
    <t>ФГУ "Комбинат Зеленый"</t>
  </si>
  <si>
    <t>3711005996</t>
  </si>
  <si>
    <t>3708503727</t>
  </si>
  <si>
    <t>МУП "ЖКХ (Аньково)"</t>
  </si>
  <si>
    <t>3704561819</t>
  </si>
  <si>
    <t>ООО "Аньковская ПМК"</t>
  </si>
  <si>
    <t>3712000180</t>
  </si>
  <si>
    <t>МУП "ЖКХ (Ивашево)"</t>
  </si>
  <si>
    <t>3704561801</t>
  </si>
  <si>
    <t>ЗАО "Гарское"</t>
  </si>
  <si>
    <t>3712000278</t>
  </si>
  <si>
    <t>371201001</t>
  </si>
  <si>
    <t>МУП "ЖКХ (Ильинское)"</t>
  </si>
  <si>
    <t>3704561791</t>
  </si>
  <si>
    <t>СПК "Исаевский"</t>
  </si>
  <si>
    <t>3712002074</t>
  </si>
  <si>
    <t>СПК "Щенниковский"</t>
  </si>
  <si>
    <t>ОАО "Родина"</t>
  </si>
  <si>
    <t>3719005243</t>
  </si>
  <si>
    <t>СПК "Сакулинское"</t>
  </si>
  <si>
    <t>3717004815</t>
  </si>
  <si>
    <t>37190048289</t>
  </si>
  <si>
    <t>СПК "Сараево"</t>
  </si>
  <si>
    <t>3719004793</t>
  </si>
  <si>
    <t>СПК "Таха"</t>
  </si>
  <si>
    <t>3719004754</t>
  </si>
  <si>
    <t>СПК "Зарайское"</t>
  </si>
  <si>
    <t>3720000063</t>
  </si>
  <si>
    <t>СПК "Авангард"</t>
  </si>
  <si>
    <t>ООО "Первая Фурмановская фабрика"</t>
  </si>
  <si>
    <t>37020119079</t>
  </si>
  <si>
    <t>ООО "Легион"</t>
  </si>
  <si>
    <t>3706011440</t>
  </si>
  <si>
    <t>МУП "Южское ММПО ЖКХ"</t>
  </si>
  <si>
    <t>3726000510</t>
  </si>
  <si>
    <t>3727005649</t>
  </si>
  <si>
    <t>Городской округ Кохма</t>
  </si>
  <si>
    <t>24706000</t>
  </si>
  <si>
    <t>МУПП "ЖКХ "Кохмабытсервис"</t>
  </si>
  <si>
    <t>3711004061</t>
  </si>
  <si>
    <t>371101001</t>
  </si>
  <si>
    <t>ОАО "Кохматекстиль"</t>
  </si>
  <si>
    <t>3711001208</t>
  </si>
  <si>
    <t>Городской округ Тейково</t>
  </si>
  <si>
    <t>24707000</t>
  </si>
  <si>
    <t>ОАО "Тейковский хлопчатобумажный комбинат"</t>
  </si>
  <si>
    <t>3704004092</t>
  </si>
  <si>
    <t>Городской округ Шуя</t>
  </si>
  <si>
    <t>24711000</t>
  </si>
  <si>
    <t>МП "ЖХ г. Шуи"</t>
  </si>
  <si>
    <t>3706001530</t>
  </si>
  <si>
    <t>370601001</t>
  </si>
  <si>
    <t>Заволжский муниципальный район</t>
  </si>
  <si>
    <t>24605000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</si>
</sst>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5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60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24" borderId="0" xfId="456" applyFont="1" applyFill="1" applyProtection="1">
      <alignment vertical="top"/>
      <protection/>
    </xf>
    <xf numFmtId="0" fontId="40" fillId="0" borderId="13" xfId="460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25" borderId="16" xfId="457" applyFont="1" applyFill="1" applyBorder="1" applyAlignment="1" applyProtection="1">
      <alignment vertical="center" wrapText="1"/>
      <protection/>
    </xf>
    <xf numFmtId="0" fontId="40" fillId="0" borderId="17" xfId="457" applyFont="1" applyBorder="1" applyAlignment="1" applyProtection="1">
      <alignment vertical="center" wrapText="1"/>
      <protection/>
    </xf>
    <xf numFmtId="0" fontId="40" fillId="25" borderId="17" xfId="460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25" borderId="18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25" borderId="18" xfId="464" applyNumberFormat="1" applyFont="1" applyFill="1" applyBorder="1" applyAlignment="1" applyProtection="1">
      <alignment horizontal="center" vertical="center" wrapText="1"/>
      <protection/>
    </xf>
    <xf numFmtId="0" fontId="51" fillId="25" borderId="0" xfId="464" applyNumberFormat="1" applyFont="1" applyFill="1" applyBorder="1" applyAlignment="1" applyProtection="1">
      <alignment horizontal="center" vertical="center" wrapText="1"/>
      <protection/>
    </xf>
    <xf numFmtId="0" fontId="40" fillId="26" borderId="19" xfId="464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64" applyNumberFormat="1" applyFont="1" applyFill="1" applyBorder="1" applyAlignment="1" applyProtection="1">
      <alignment horizontal="center" vertical="center" wrapText="1"/>
      <protection/>
    </xf>
    <xf numFmtId="14" fontId="40" fillId="25" borderId="0" xfId="464" applyNumberFormat="1" applyFont="1" applyFill="1" applyBorder="1" applyAlignment="1" applyProtection="1">
      <alignment horizontal="center" vertical="center" wrapText="1"/>
      <protection/>
    </xf>
    <xf numFmtId="0" fontId="44" fillId="25" borderId="0" xfId="464" applyNumberFormat="1" applyFont="1" applyFill="1" applyBorder="1" applyAlignment="1" applyProtection="1">
      <alignment horizontal="center" vertical="center" wrapText="1"/>
      <protection/>
    </xf>
    <xf numFmtId="0" fontId="40" fillId="25" borderId="0" xfId="460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25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4" applyNumberFormat="1" applyFont="1" applyFill="1" applyBorder="1" applyAlignment="1" applyProtection="1">
      <alignment horizontal="left" vertical="center" wrapText="1"/>
      <protection/>
    </xf>
    <xf numFmtId="49" fontId="40" fillId="25" borderId="18" xfId="464" applyNumberFormat="1" applyFont="1" applyFill="1" applyBorder="1" applyAlignment="1" applyProtection="1">
      <alignment horizontal="center" vertical="center" wrapText="1"/>
      <protection/>
    </xf>
    <xf numFmtId="49" fontId="40" fillId="25" borderId="13" xfId="464" applyNumberFormat="1" applyFont="1" applyFill="1" applyBorder="1" applyAlignment="1" applyProtection="1">
      <alignment horizontal="center" vertical="center" wrapText="1"/>
      <protection/>
    </xf>
    <xf numFmtId="0" fontId="40" fillId="25" borderId="20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49" fillId="25" borderId="14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25" borderId="0" xfId="464" applyNumberFormat="1" applyFont="1" applyFill="1" applyBorder="1" applyAlignment="1" applyProtection="1">
      <alignment horizontal="center" vertical="center" wrapText="1"/>
      <protection/>
    </xf>
    <xf numFmtId="0" fontId="44" fillId="26" borderId="19" xfId="460" applyFont="1" applyFill="1" applyBorder="1" applyAlignment="1" applyProtection="1">
      <alignment horizontal="center" vertical="center" wrapText="1"/>
      <protection locked="0"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13" xfId="460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4" applyNumberFormat="1" applyFont="1" applyAlignment="1" applyProtection="1">
      <alignment horizontal="center" vertical="center" wrapText="1"/>
      <protection/>
    </xf>
    <xf numFmtId="49" fontId="51" fillId="0" borderId="0" xfId="464" applyNumberFormat="1" applyFont="1" applyAlignment="1" applyProtection="1">
      <alignment horizontal="center" vertical="center"/>
      <protection/>
    </xf>
    <xf numFmtId="49" fontId="40" fillId="25" borderId="23" xfId="464" applyNumberFormat="1" applyFont="1" applyFill="1" applyBorder="1" applyAlignment="1" applyProtection="1">
      <alignment horizontal="center" vertical="center" wrapText="1"/>
      <protection/>
    </xf>
    <xf numFmtId="0" fontId="40" fillId="26" borderId="24" xfId="464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4" applyNumberFormat="1" applyFont="1" applyFill="1" applyBorder="1" applyAlignment="1" applyProtection="1">
      <alignment horizontal="center" vertical="center" wrapText="1"/>
      <protection/>
    </xf>
    <xf numFmtId="0" fontId="40" fillId="25" borderId="26" xfId="464" applyNumberFormat="1" applyFont="1" applyFill="1" applyBorder="1" applyAlignment="1" applyProtection="1">
      <alignment horizontal="center" vertical="center" wrapText="1"/>
      <protection/>
    </xf>
    <xf numFmtId="0" fontId="40" fillId="25" borderId="15" xfId="464" applyNumberFormat="1" applyFont="1" applyFill="1" applyBorder="1" applyAlignment="1" applyProtection="1">
      <alignment horizontal="center" vertical="center" wrapText="1"/>
      <protection/>
    </xf>
    <xf numFmtId="0" fontId="40" fillId="25" borderId="27" xfId="464" applyNumberFormat="1" applyFont="1" applyFill="1" applyBorder="1" applyAlignment="1" applyProtection="1">
      <alignment horizontal="center" vertical="center" wrapText="1"/>
      <protection/>
    </xf>
    <xf numFmtId="49" fontId="40" fillId="25" borderId="15" xfId="464" applyNumberFormat="1" applyFont="1" applyFill="1" applyBorder="1" applyAlignment="1" applyProtection="1">
      <alignment horizontal="center" vertical="center" wrapText="1"/>
      <protection/>
    </xf>
    <xf numFmtId="0" fontId="40" fillId="25" borderId="28" xfId="460" applyFont="1" applyFill="1" applyBorder="1" applyAlignment="1" applyProtection="1">
      <alignment horizontal="center" vertical="center" wrapText="1"/>
      <protection/>
    </xf>
    <xf numFmtId="0" fontId="40" fillId="25" borderId="23" xfId="457" applyFont="1" applyFill="1" applyBorder="1" applyAlignment="1" applyProtection="1">
      <alignment horizontal="center" vertical="center" wrapText="1"/>
      <protection/>
    </xf>
    <xf numFmtId="49" fontId="40" fillId="26" borderId="29" xfId="464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64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22" borderId="31" xfId="464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464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4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464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4" applyNumberFormat="1" applyFont="1" applyFill="1" applyBorder="1" applyAlignment="1" applyProtection="1">
      <alignment horizontal="center" vertical="center" wrapText="1"/>
      <protection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25" borderId="16" xfId="455" applyFill="1" applyBorder="1" applyProtection="1">
      <alignment vertical="top"/>
      <protection/>
    </xf>
    <xf numFmtId="49" fontId="40" fillId="25" borderId="17" xfId="455" applyFill="1" applyBorder="1" applyProtection="1">
      <alignment vertical="top"/>
      <protection/>
    </xf>
    <xf numFmtId="49" fontId="40" fillId="25" borderId="18" xfId="455" applyFill="1" applyBorder="1" applyProtection="1">
      <alignment vertical="top"/>
      <protection/>
    </xf>
    <xf numFmtId="49" fontId="40" fillId="25" borderId="0" xfId="455" applyFill="1" applyBorder="1" applyProtection="1">
      <alignment vertical="top"/>
      <protection/>
    </xf>
    <xf numFmtId="0" fontId="49" fillId="25" borderId="0" xfId="462" applyNumberFormat="1" applyFont="1" applyFill="1" applyBorder="1" applyAlignment="1" applyProtection="1">
      <alignment horizontal="center" vertical="center" wrapText="1"/>
      <protection/>
    </xf>
    <xf numFmtId="49" fontId="40" fillId="25" borderId="14" xfId="455" applyFill="1" applyBorder="1" applyProtection="1">
      <alignment vertical="top"/>
      <protection/>
    </xf>
    <xf numFmtId="49" fontId="40" fillId="25" borderId="20" xfId="455" applyFill="1" applyBorder="1" applyProtection="1">
      <alignment vertical="top"/>
      <protection/>
    </xf>
    <xf numFmtId="49" fontId="40" fillId="25" borderId="21" xfId="455" applyFill="1" applyBorder="1" applyProtection="1">
      <alignment vertical="top"/>
      <protection/>
    </xf>
    <xf numFmtId="49" fontId="40" fillId="25" borderId="33" xfId="455" applyFill="1" applyBorder="1" applyProtection="1">
      <alignment vertical="top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3" applyFont="1" applyAlignment="1" applyProtection="1">
      <alignment horizontal="center" vertical="center"/>
      <protection/>
    </xf>
    <xf numFmtId="49" fontId="44" fillId="25" borderId="12" xfId="453" applyFont="1" applyFill="1" applyBorder="1" applyAlignment="1" applyProtection="1">
      <alignment horizontal="center" vertical="center"/>
      <protection/>
    </xf>
    <xf numFmtId="49" fontId="44" fillId="25" borderId="34" xfId="453" applyFont="1" applyFill="1" applyBorder="1" applyAlignment="1" applyProtection="1">
      <alignment horizontal="center" vertical="center"/>
      <protection/>
    </xf>
    <xf numFmtId="49" fontId="44" fillId="25" borderId="35" xfId="453" applyFont="1" applyFill="1" applyBorder="1" applyAlignment="1" applyProtection="1">
      <alignment horizontal="center" vertical="center"/>
      <protection/>
    </xf>
    <xf numFmtId="49" fontId="40" fillId="0" borderId="0" xfId="453" applyProtection="1">
      <alignment vertical="top"/>
      <protection/>
    </xf>
    <xf numFmtId="49" fontId="44" fillId="0" borderId="0" xfId="453" applyFont="1" applyProtection="1">
      <alignment vertical="top"/>
      <protection/>
    </xf>
    <xf numFmtId="0" fontId="40" fillId="26" borderId="29" xfId="464" applyNumberFormat="1" applyFont="1" applyFill="1" applyBorder="1" applyAlignment="1" applyProtection="1">
      <alignment horizontal="center" vertical="center" wrapText="1"/>
      <protection locked="0"/>
    </xf>
    <xf numFmtId="0" fontId="40" fillId="25" borderId="36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7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8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2" xfId="0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3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55" fillId="25" borderId="0" xfId="340" applyFont="1" applyFill="1" applyAlignment="1" applyProtection="1">
      <alignment/>
      <protection/>
    </xf>
    <xf numFmtId="0" fontId="44" fillId="25" borderId="45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9" fontId="40" fillId="25" borderId="36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49" fontId="40" fillId="25" borderId="42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25" borderId="49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47" xfId="0" applyFont="1" applyFill="1" applyBorder="1" applyAlignment="1" applyProtection="1">
      <alignment horizontal="left" vertical="center" wrapText="1"/>
      <protection/>
    </xf>
    <xf numFmtId="0" fontId="40" fillId="25" borderId="47" xfId="0" applyFont="1" applyFill="1" applyBorder="1" applyAlignment="1" applyProtection="1">
      <alignment horizontal="left" vertical="center" wrapText="1" indent="1"/>
      <protection/>
    </xf>
    <xf numFmtId="0" fontId="54" fillId="25" borderId="45" xfId="0" applyFont="1" applyFill="1" applyBorder="1" applyAlignment="1" applyProtection="1">
      <alignment horizontal="center" vertical="center" wrapText="1"/>
      <protection/>
    </xf>
    <xf numFmtId="0" fontId="40" fillId="25" borderId="47" xfId="0" applyFont="1" applyFill="1" applyBorder="1" applyAlignment="1" applyProtection="1">
      <alignment horizontal="left" vertical="center" wrapText="1" indent="2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50" xfId="0" applyFont="1" applyFill="1" applyBorder="1" applyAlignment="1" applyProtection="1">
      <alignment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0" fontId="55" fillId="25" borderId="51" xfId="340" applyFont="1" applyFill="1" applyBorder="1" applyAlignment="1" applyProtection="1">
      <alignment horizontal="center" vertical="center"/>
      <protection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28" xfId="0" applyNumberFormat="1" applyFont="1" applyFill="1" applyBorder="1" applyAlignment="1" applyProtection="1">
      <alignment horizontal="left" vertical="center" wrapText="1"/>
      <protection/>
    </xf>
    <xf numFmtId="0" fontId="55" fillId="20" borderId="29" xfId="34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40" applyFont="1" applyFill="1" applyBorder="1" applyAlignment="1" applyProtection="1">
      <alignment horizontal="center" vertical="center"/>
      <protection/>
    </xf>
    <xf numFmtId="0" fontId="40" fillId="7" borderId="36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55" fillId="20" borderId="30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4" fontId="40" fillId="4" borderId="48" xfId="0" applyNumberFormat="1" applyFont="1" applyFill="1" applyBorder="1" applyAlignment="1" applyProtection="1">
      <alignment horizontal="center" vertical="center"/>
      <protection/>
    </xf>
    <xf numFmtId="0" fontId="44" fillId="27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49" fontId="40" fillId="22" borderId="47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7" xfId="0" applyNumberFormat="1" applyFont="1" applyFill="1" applyBorder="1" applyAlignment="1" applyProtection="1">
      <alignment horizontal="center" vertical="center"/>
      <protection locked="0"/>
    </xf>
    <xf numFmtId="0" fontId="56" fillId="28" borderId="0" xfId="461" applyFont="1" applyFill="1" applyBorder="1" applyAlignment="1" applyProtection="1">
      <alignment horizontal="center"/>
      <protection/>
    </xf>
    <xf numFmtId="0" fontId="40" fillId="25" borderId="39" xfId="0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vertical="center" wrapText="1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4" fontId="40" fillId="4" borderId="50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7" borderId="18" xfId="0" applyFont="1" applyFill="1" applyBorder="1" applyAlignment="1" applyProtection="1">
      <alignment horizontal="right" vertical="top"/>
      <protection/>
    </xf>
    <xf numFmtId="0" fontId="40" fillId="27" borderId="14" xfId="0" applyFont="1" applyFill="1" applyBorder="1" applyAlignment="1" applyProtection="1">
      <alignment/>
      <protection/>
    </xf>
    <xf numFmtId="0" fontId="40" fillId="27" borderId="18" xfId="0" applyFont="1" applyFill="1" applyBorder="1" applyAlignment="1" applyProtection="1">
      <alignment/>
      <protection/>
    </xf>
    <xf numFmtId="0" fontId="40" fillId="27" borderId="20" xfId="0" applyFont="1" applyFill="1" applyBorder="1" applyAlignment="1" applyProtection="1">
      <alignment/>
      <protection/>
    </xf>
    <xf numFmtId="0" fontId="40" fillId="27" borderId="21" xfId="0" applyFont="1" applyFill="1" applyBorder="1" applyAlignment="1" applyProtection="1">
      <alignment/>
      <protection/>
    </xf>
    <xf numFmtId="0" fontId="40" fillId="27" borderId="33" xfId="0" applyFont="1" applyFill="1" applyBorder="1" applyAlignment="1" applyProtection="1">
      <alignment/>
      <protection/>
    </xf>
    <xf numFmtId="49" fontId="40" fillId="22" borderId="47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52" xfId="0" applyNumberFormat="1" applyFont="1" applyFill="1" applyBorder="1" applyAlignment="1" applyProtection="1">
      <alignment horizontal="center" vertical="center"/>
      <protection locked="0"/>
    </xf>
    <xf numFmtId="2" fontId="40" fillId="22" borderId="52" xfId="0" applyNumberFormat="1" applyFont="1" applyFill="1" applyBorder="1" applyAlignment="1" applyProtection="1">
      <alignment horizontal="center" vertical="center"/>
      <protection locked="0"/>
    </xf>
    <xf numFmtId="4" fontId="40" fillId="22" borderId="52" xfId="0" applyNumberFormat="1" applyFont="1" applyFill="1" applyBorder="1" applyAlignment="1" applyProtection="1">
      <alignment horizontal="center" vertical="center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0" fontId="56" fillId="28" borderId="24" xfId="461" applyFont="1" applyFill="1" applyBorder="1" applyAlignment="1" applyProtection="1">
      <alignment horizontal="center"/>
      <protection/>
    </xf>
    <xf numFmtId="0" fontId="40" fillId="25" borderId="25" xfId="460" applyFont="1" applyFill="1" applyBorder="1" applyAlignment="1" applyProtection="1">
      <alignment horizontal="center" vertical="center" wrapText="1"/>
      <protection/>
    </xf>
    <xf numFmtId="0" fontId="40" fillId="25" borderId="0" xfId="457" applyFont="1" applyFill="1" applyBorder="1" applyAlignment="1" applyProtection="1">
      <alignment vertical="center" wrapText="1"/>
      <protection/>
    </xf>
    <xf numFmtId="49" fontId="40" fillId="25" borderId="0" xfId="464" applyNumberFormat="1" applyFont="1" applyFill="1" applyBorder="1" applyAlignment="1" applyProtection="1">
      <alignment horizontal="center" vertical="center" wrapText="1"/>
      <protection/>
    </xf>
    <xf numFmtId="0" fontId="40" fillId="27" borderId="37" xfId="457" applyFont="1" applyFill="1" applyBorder="1" applyAlignment="1" applyProtection="1">
      <alignment vertical="center" wrapText="1"/>
      <protection/>
    </xf>
    <xf numFmtId="0" fontId="40" fillId="27" borderId="14" xfId="457" applyFont="1" applyFill="1" applyBorder="1" applyAlignment="1" applyProtection="1">
      <alignment vertical="center" wrapText="1"/>
      <protection/>
    </xf>
    <xf numFmtId="0" fontId="40" fillId="27" borderId="33" xfId="457" applyFont="1" applyFill="1" applyBorder="1" applyAlignment="1" applyProtection="1">
      <alignment vertical="center" wrapText="1"/>
      <protection/>
    </xf>
    <xf numFmtId="49" fontId="40" fillId="0" borderId="0" xfId="0" applyNumberFormat="1" applyFont="1" applyAlignment="1" applyProtection="1">
      <alignment/>
      <protection/>
    </xf>
    <xf numFmtId="49" fontId="40" fillId="25" borderId="17" xfId="0" applyNumberFormat="1" applyFont="1" applyFill="1" applyBorder="1" applyAlignment="1" applyProtection="1">
      <alignment/>
      <protection/>
    </xf>
    <xf numFmtId="49" fontId="44" fillId="25" borderId="0" xfId="0" applyNumberFormat="1" applyFont="1" applyFill="1" applyBorder="1" applyAlignment="1" applyProtection="1">
      <alignment horizontal="center" wrapText="1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0" fontId="44" fillId="0" borderId="14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30" xfId="0" applyNumberFormat="1" applyFont="1" applyFill="1" applyBorder="1" applyAlignment="1" applyProtection="1">
      <alignment vertical="center" wrapText="1"/>
      <protection locked="0"/>
    </xf>
    <xf numFmtId="49" fontId="40" fillId="25" borderId="21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14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4" fillId="25" borderId="25" xfId="0" applyNumberFormat="1" applyFont="1" applyFill="1" applyBorder="1" applyAlignment="1" applyProtection="1">
      <alignment horizontal="center" vertical="center" wrapText="1"/>
      <protection/>
    </xf>
    <xf numFmtId="3" fontId="40" fillId="22" borderId="41" xfId="0" applyNumberFormat="1" applyFont="1" applyFill="1" applyBorder="1" applyAlignment="1" applyProtection="1">
      <alignment horizontal="center" vertical="center"/>
      <protection locked="0"/>
    </xf>
    <xf numFmtId="0" fontId="40" fillId="25" borderId="18" xfId="0" applyFont="1" applyFill="1" applyBorder="1" applyAlignment="1" applyProtection="1">
      <alignment horizontal="center" vertical="center" wrapText="1"/>
      <protection/>
    </xf>
    <xf numFmtId="2" fontId="40" fillId="22" borderId="24" xfId="0" applyNumberFormat="1" applyFont="1" applyFill="1" applyBorder="1" applyAlignment="1" applyProtection="1">
      <alignment horizontal="center" vertical="center"/>
      <protection locked="0"/>
    </xf>
    <xf numFmtId="195" fontId="40" fillId="0" borderId="43" xfId="0" applyNumberFormat="1" applyFont="1" applyFill="1" applyBorder="1" applyAlignment="1" applyProtection="1">
      <alignment vertical="center" wrapText="1"/>
      <protection/>
    </xf>
    <xf numFmtId="14" fontId="40" fillId="0" borderId="43" xfId="0" applyNumberFormat="1" applyFont="1" applyFill="1" applyBorder="1" applyAlignment="1" applyProtection="1">
      <alignment vertical="center" wrapText="1"/>
      <protection/>
    </xf>
    <xf numFmtId="49" fontId="40" fillId="0" borderId="43" xfId="0" applyNumberFormat="1" applyFont="1" applyFill="1" applyBorder="1" applyAlignment="1" applyProtection="1">
      <alignment vertical="center" wrapText="1"/>
      <protection/>
    </xf>
    <xf numFmtId="49" fontId="40" fillId="0" borderId="48" xfId="0" applyNumberFormat="1" applyFont="1" applyFill="1" applyBorder="1" applyAlignment="1" applyProtection="1">
      <alignment vertical="center" wrapText="1"/>
      <protection/>
    </xf>
    <xf numFmtId="49" fontId="54" fillId="25" borderId="25" xfId="0" applyNumberFormat="1" applyFont="1" applyFill="1" applyBorder="1" applyAlignment="1" applyProtection="1">
      <alignment horizontal="center" vertical="center" wrapText="1"/>
      <protection/>
    </xf>
    <xf numFmtId="0" fontId="54" fillId="25" borderId="38" xfId="0" applyFont="1" applyFill="1" applyBorder="1" applyAlignment="1" applyProtection="1">
      <alignment horizontal="center" vertical="center" wrapTex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49" fontId="44" fillId="0" borderId="24" xfId="0" applyNumberFormat="1" applyFont="1" applyFill="1" applyBorder="1" applyAlignment="1" applyProtection="1">
      <alignment horizontal="center" vertical="center"/>
      <protection/>
    </xf>
    <xf numFmtId="49" fontId="44" fillId="22" borderId="52" xfId="0" applyNumberFormat="1" applyFont="1" applyFill="1" applyBorder="1" applyAlignment="1" applyProtection="1">
      <alignment horizontal="center" vertical="center"/>
      <protection locked="0"/>
    </xf>
    <xf numFmtId="0" fontId="55" fillId="0" borderId="0" xfId="340" applyFont="1" applyBorder="1" applyAlignment="1" applyProtection="1">
      <alignment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0" fontId="44" fillId="25" borderId="53" xfId="0" applyFont="1" applyFill="1" applyBorder="1" applyAlignment="1" applyProtection="1">
      <alignment horizontal="center" vertical="center" wrapText="1"/>
      <protection/>
    </xf>
    <xf numFmtId="0" fontId="44" fillId="25" borderId="35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8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1"/>
      <protection/>
    </xf>
    <xf numFmtId="0" fontId="40" fillId="26" borderId="19" xfId="457" applyFont="1" applyFill="1" applyBorder="1" applyAlignment="1" applyProtection="1">
      <alignment horizontal="center" vertical="center" wrapText="1"/>
      <protection locked="0"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13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49" fontId="44" fillId="7" borderId="13" xfId="456" applyFont="1" applyFill="1" applyBorder="1" applyAlignment="1" applyProtection="1">
      <alignment horizontal="center" vertical="center" wrapText="1"/>
      <protection/>
    </xf>
    <xf numFmtId="49" fontId="40" fillId="0" borderId="0" xfId="459" applyFont="1" applyProtection="1">
      <alignment vertical="top"/>
      <protection/>
    </xf>
    <xf numFmtId="49" fontId="40" fillId="25" borderId="18" xfId="459" applyFont="1" applyFill="1" applyBorder="1" applyProtection="1">
      <alignment vertical="top"/>
      <protection/>
    </xf>
    <xf numFmtId="49" fontId="40" fillId="25" borderId="0" xfId="459" applyFont="1" applyFill="1" applyBorder="1" applyProtection="1">
      <alignment vertical="top"/>
      <protection/>
    </xf>
    <xf numFmtId="49" fontId="40" fillId="25" borderId="14" xfId="459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25" borderId="18" xfId="452" applyFont="1" applyFill="1" applyBorder="1" applyAlignment="1" applyProtection="1">
      <alignment wrapText="1"/>
      <protection/>
    </xf>
    <xf numFmtId="0" fontId="40" fillId="25" borderId="0" xfId="452" applyFont="1" applyFill="1" applyBorder="1" applyAlignment="1" applyProtection="1">
      <alignment wrapText="1"/>
      <protection/>
    </xf>
    <xf numFmtId="0" fontId="40" fillId="25" borderId="0" xfId="462" applyFont="1" applyFill="1" applyBorder="1" applyAlignment="1" applyProtection="1">
      <alignment wrapText="1"/>
      <protection/>
    </xf>
    <xf numFmtId="0" fontId="40" fillId="25" borderId="14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25" borderId="0" xfId="458" applyFont="1" applyFill="1" applyBorder="1" applyAlignment="1" applyProtection="1">
      <alignment horizontal="left" vertical="center" indent="2"/>
      <protection/>
    </xf>
    <xf numFmtId="0" fontId="55" fillId="25" borderId="21" xfId="340" applyFont="1" applyFill="1" applyBorder="1" applyAlignment="1" applyProtection="1">
      <alignment horizontal="center" vertical="center"/>
      <protection/>
    </xf>
    <xf numFmtId="0" fontId="55" fillId="27" borderId="0" xfId="340" applyFont="1" applyFill="1" applyAlignment="1" applyProtection="1">
      <alignment/>
      <protection/>
    </xf>
    <xf numFmtId="0" fontId="57" fillId="27" borderId="54" xfId="0" applyFont="1" applyFill="1" applyBorder="1" applyAlignment="1" applyProtection="1">
      <alignment horizontal="center" wrapText="1"/>
      <protection/>
    </xf>
    <xf numFmtId="0" fontId="57" fillId="27" borderId="0" xfId="0" applyFont="1" applyFill="1" applyBorder="1" applyAlignment="1" applyProtection="1">
      <alignment horizontal="center" wrapText="1"/>
      <protection/>
    </xf>
    <xf numFmtId="0" fontId="40" fillId="0" borderId="50" xfId="0" applyFont="1" applyFill="1" applyBorder="1" applyAlignment="1" applyProtection="1">
      <alignment horizontal="center" vertical="center" wrapText="1"/>
      <protection/>
    </xf>
    <xf numFmtId="0" fontId="49" fillId="25" borderId="52" xfId="462" applyNumberFormat="1" applyFont="1" applyFill="1" applyBorder="1" applyAlignment="1" applyProtection="1">
      <alignment vertical="center" wrapText="1"/>
      <protection/>
    </xf>
    <xf numFmtId="49" fontId="40" fillId="0" borderId="42" xfId="0" applyNumberFormat="1" applyFont="1" applyFill="1" applyBorder="1" applyAlignment="1" applyProtection="1">
      <alignment horizontal="center" vertical="center"/>
      <protection/>
    </xf>
    <xf numFmtId="0" fontId="40" fillId="0" borderId="43" xfId="0" applyFont="1" applyFill="1" applyBorder="1" applyAlignment="1" applyProtection="1">
      <alignment horizontal="left" vertical="center" wrapText="1"/>
      <protection/>
    </xf>
    <xf numFmtId="49" fontId="56" fillId="28" borderId="55" xfId="461" applyNumberFormat="1" applyFont="1" applyFill="1" applyBorder="1" applyProtection="1">
      <alignment/>
      <protection/>
    </xf>
    <xf numFmtId="0" fontId="55" fillId="28" borderId="52" xfId="340" applyFont="1" applyFill="1" applyBorder="1" applyAlignment="1" applyProtection="1">
      <alignment vertical="center"/>
      <protection/>
    </xf>
    <xf numFmtId="0" fontId="56" fillId="28" borderId="22" xfId="461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55" fillId="25" borderId="14" xfId="340" applyFont="1" applyFill="1" applyBorder="1" applyAlignment="1" applyProtection="1">
      <alignment horizontal="center" vertical="center"/>
      <protection/>
    </xf>
    <xf numFmtId="4" fontId="40" fillId="26" borderId="29" xfId="0" applyNumberFormat="1" applyFont="1" applyFill="1" applyBorder="1" applyAlignment="1" applyProtection="1">
      <alignment horizontal="center" vertical="center" wrapText="1"/>
      <protection locked="0"/>
    </xf>
    <xf numFmtId="49" fontId="44" fillId="26" borderId="47" xfId="0" applyNumberFormat="1" applyFont="1" applyFill="1" applyBorder="1" applyAlignment="1" applyProtection="1">
      <alignment horizontal="center" vertical="center"/>
      <protection locked="0"/>
    </xf>
    <xf numFmtId="49" fontId="44" fillId="0" borderId="42" xfId="0" applyNumberFormat="1" applyFont="1" applyFill="1" applyBorder="1" applyAlignment="1" applyProtection="1">
      <alignment horizontal="center" vertical="center" wrapText="1"/>
      <protection/>
    </xf>
    <xf numFmtId="0" fontId="44" fillId="0" borderId="33" xfId="0" applyFont="1" applyFill="1" applyBorder="1" applyAlignment="1" applyProtection="1">
      <alignment vertical="center" wrapText="1"/>
      <protection/>
    </xf>
    <xf numFmtId="0" fontId="40" fillId="0" borderId="33" xfId="0" applyFont="1" applyFill="1" applyBorder="1" applyAlignment="1" applyProtection="1">
      <alignment horizontal="center" vertical="center" wrapText="1"/>
      <protection/>
    </xf>
    <xf numFmtId="49" fontId="40" fillId="0" borderId="42" xfId="0" applyNumberFormat="1" applyFont="1" applyBorder="1" applyAlignment="1" applyProtection="1">
      <alignment horizontal="center" vertical="center" wrapText="1"/>
      <protection/>
    </xf>
    <xf numFmtId="0" fontId="44" fillId="0" borderId="33" xfId="0" applyFont="1" applyFill="1" applyBorder="1" applyAlignment="1" applyProtection="1">
      <alignment horizontal="left" vertical="center" wrapText="1" indent="1"/>
      <protection/>
    </xf>
    <xf numFmtId="0" fontId="40" fillId="0" borderId="33" xfId="0" applyFont="1" applyBorder="1" applyAlignment="1" applyProtection="1">
      <alignment horizontal="left" vertical="center" wrapText="1" indent="2"/>
      <protection/>
    </xf>
    <xf numFmtId="0" fontId="40" fillId="0" borderId="33" xfId="0" applyFont="1" applyBorder="1" applyAlignment="1" applyProtection="1">
      <alignment horizontal="center" vertical="center" wrapText="1"/>
      <protection/>
    </xf>
    <xf numFmtId="49" fontId="40" fillId="0" borderId="42" xfId="0" applyNumberFormat="1" applyFont="1" applyFill="1" applyBorder="1" applyAlignment="1" applyProtection="1">
      <alignment horizontal="center" vertical="center" wrapText="1"/>
      <protection/>
    </xf>
    <xf numFmtId="0" fontId="40" fillId="0" borderId="33" xfId="0" applyFont="1" applyFill="1" applyBorder="1" applyAlignment="1" applyProtection="1">
      <alignment horizontal="left" vertical="center" wrapText="1" indent="2"/>
      <protection/>
    </xf>
    <xf numFmtId="0" fontId="40" fillId="0" borderId="33" xfId="0" applyFont="1" applyFill="1" applyBorder="1" applyAlignment="1" applyProtection="1">
      <alignment horizontal="left" vertical="center" wrapText="1" indent="3"/>
      <protection/>
    </xf>
    <xf numFmtId="0" fontId="40" fillId="0" borderId="13" xfId="0" applyFont="1" applyBorder="1" applyAlignment="1" applyProtection="1">
      <alignment horizontal="center" vertical="center"/>
      <protection/>
    </xf>
    <xf numFmtId="0" fontId="40" fillId="0" borderId="33" xfId="0" applyFont="1" applyBorder="1" applyAlignment="1" applyProtection="1">
      <alignment horizontal="left" vertical="center" wrapText="1" indent="3"/>
      <protection/>
    </xf>
    <xf numFmtId="49" fontId="44" fillId="0" borderId="42" xfId="0" applyNumberFormat="1" applyFont="1" applyBorder="1" applyAlignment="1" applyProtection="1">
      <alignment horizontal="center" vertical="center" wrapText="1"/>
      <protection/>
    </xf>
    <xf numFmtId="0" fontId="44" fillId="0" borderId="33" xfId="0" applyFont="1" applyBorder="1" applyAlignment="1" applyProtection="1">
      <alignment vertical="center" wrapText="1"/>
      <protection/>
    </xf>
    <xf numFmtId="0" fontId="40" fillId="0" borderId="33" xfId="0" applyFont="1" applyBorder="1" applyAlignment="1" applyProtection="1">
      <alignment horizontal="left" vertical="center" wrapText="1" indent="1"/>
      <protection/>
    </xf>
    <xf numFmtId="49" fontId="44" fillId="0" borderId="39" xfId="0" applyNumberFormat="1" applyFont="1" applyBorder="1" applyAlignment="1" applyProtection="1">
      <alignment horizontal="center" vertical="center" wrapText="1"/>
      <protection/>
    </xf>
    <xf numFmtId="0" fontId="44" fillId="0" borderId="56" xfId="0" applyFont="1" applyBorder="1" applyAlignment="1" applyProtection="1">
      <alignment vertical="center" wrapText="1"/>
      <protection/>
    </xf>
    <xf numFmtId="0" fontId="40" fillId="0" borderId="56" xfId="0" applyFont="1" applyBorder="1" applyAlignment="1" applyProtection="1">
      <alignment horizontal="center" vertical="center" wrapText="1"/>
      <protection/>
    </xf>
    <xf numFmtId="1" fontId="40" fillId="22" borderId="57" xfId="0" applyNumberFormat="1" applyFont="1" applyFill="1" applyBorder="1" applyAlignment="1" applyProtection="1">
      <alignment horizontal="center" vertical="center"/>
      <protection locked="0"/>
    </xf>
    <xf numFmtId="1" fontId="40" fillId="22" borderId="30" xfId="0" applyNumberFormat="1" applyFont="1" applyFill="1" applyBorder="1" applyAlignment="1" applyProtection="1">
      <alignment horizontal="center" vertical="center"/>
      <protection locked="0"/>
    </xf>
    <xf numFmtId="167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1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3" xfId="0" applyNumberFormat="1" applyFont="1" applyFill="1" applyBorder="1" applyAlignment="1" applyProtection="1">
      <alignment horizontal="center" vertical="center"/>
      <protection/>
    </xf>
    <xf numFmtId="2" fontId="40" fillId="0" borderId="13" xfId="0" applyNumberFormat="1" applyFont="1" applyFill="1" applyBorder="1" applyAlignment="1" applyProtection="1">
      <alignment horizontal="center" vertical="center"/>
      <protection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4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56" fillId="28" borderId="58" xfId="461" applyFont="1" applyFill="1" applyBorder="1" applyAlignment="1" applyProtection="1">
      <alignment horizontal="center"/>
      <protection/>
    </xf>
    <xf numFmtId="0" fontId="44" fillId="26" borderId="59" xfId="457" applyFont="1" applyFill="1" applyBorder="1" applyAlignment="1" applyProtection="1">
      <alignment horizontal="center" vertical="center" wrapText="1"/>
      <protection locked="0"/>
    </xf>
    <xf numFmtId="0" fontId="40" fillId="25" borderId="60" xfId="457" applyFont="1" applyFill="1" applyBorder="1" applyAlignment="1" applyProtection="1">
      <alignment horizontal="center" vertical="center" wrapText="1"/>
      <protection/>
    </xf>
    <xf numFmtId="49" fontId="40" fillId="0" borderId="13" xfId="0" applyNumberFormat="1" applyFont="1" applyFill="1" applyBorder="1" applyAlignment="1" applyProtection="1">
      <alignment vertical="center" wrapText="1" shrinkToFit="1" readingOrder="1"/>
      <protection/>
    </xf>
    <xf numFmtId="0" fontId="40" fillId="25" borderId="16" xfId="0" applyFont="1" applyFill="1" applyBorder="1" applyAlignment="1" applyProtection="1">
      <alignment vertical="center" wrapText="1"/>
      <protection/>
    </xf>
    <xf numFmtId="4" fontId="40" fillId="22" borderId="57" xfId="0" applyNumberFormat="1" applyFont="1" applyFill="1" applyBorder="1" applyAlignment="1" applyProtection="1">
      <alignment horizontal="center" vertical="center"/>
      <protection locked="0"/>
    </xf>
    <xf numFmtId="0" fontId="40" fillId="0" borderId="16" xfId="0" applyFont="1" applyFill="1" applyBorder="1" applyAlignment="1" applyProtection="1">
      <alignment horizontal="center" vertical="center" wrapText="1"/>
      <protection/>
    </xf>
    <xf numFmtId="0" fontId="40" fillId="22" borderId="30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454" applyNumberFormat="1" applyFont="1" applyProtection="1">
      <alignment vertical="top"/>
      <protection/>
    </xf>
    <xf numFmtId="0" fontId="49" fillId="25" borderId="17" xfId="462" applyNumberFormat="1" applyFont="1" applyFill="1" applyBorder="1" applyAlignment="1" applyProtection="1">
      <alignment horizontal="center" vertical="center" wrapText="1"/>
      <protection/>
    </xf>
    <xf numFmtId="0" fontId="49" fillId="25" borderId="37" xfId="462" applyNumberFormat="1" applyFont="1" applyFill="1" applyBorder="1" applyAlignment="1" applyProtection="1">
      <alignment horizontal="center" vertical="center" wrapText="1"/>
      <protection/>
    </xf>
    <xf numFmtId="49" fontId="44" fillId="7" borderId="47" xfId="455" applyFont="1" applyFill="1" applyBorder="1" applyAlignment="1" applyProtection="1">
      <alignment horizontal="center" vertical="center"/>
      <protection/>
    </xf>
    <xf numFmtId="49" fontId="44" fillId="7" borderId="52" xfId="455" applyFont="1" applyFill="1" applyBorder="1" applyAlignment="1" applyProtection="1">
      <alignment horizontal="center" vertical="center"/>
      <protection/>
    </xf>
    <xf numFmtId="49" fontId="44" fillId="7" borderId="22" xfId="455" applyFont="1" applyFill="1" applyBorder="1" applyAlignment="1" applyProtection="1">
      <alignment horizontal="center" vertical="center"/>
      <protection/>
    </xf>
    <xf numFmtId="49" fontId="44" fillId="0" borderId="13" xfId="455" applyFont="1" applyBorder="1" applyAlignment="1" applyProtection="1">
      <alignment horizontal="center" vertical="center" wrapText="1"/>
      <protection/>
    </xf>
    <xf numFmtId="49" fontId="44" fillId="0" borderId="0" xfId="458" applyFont="1" applyBorder="1" applyAlignment="1" applyProtection="1">
      <alignment horizontal="left" vertical="center" indent="2"/>
      <protection/>
    </xf>
    <xf numFmtId="49" fontId="40" fillId="25" borderId="0" xfId="458" applyFont="1" applyFill="1" applyBorder="1" applyAlignment="1" applyProtection="1">
      <alignment horizontal="right" vertical="center"/>
      <protection/>
    </xf>
    <xf numFmtId="49" fontId="40" fillId="22" borderId="47" xfId="458" applyFont="1" applyFill="1" applyBorder="1" applyAlignment="1" applyProtection="1">
      <alignment horizontal="left" vertical="center" wrapText="1"/>
      <protection locked="0"/>
    </xf>
    <xf numFmtId="49" fontId="40" fillId="22" borderId="52" xfId="458" applyFont="1" applyFill="1" applyBorder="1" applyAlignment="1" applyProtection="1">
      <alignment horizontal="left" vertical="center" wrapText="1"/>
      <protection locked="0"/>
    </xf>
    <xf numFmtId="49" fontId="44" fillId="4" borderId="13" xfId="455" applyNumberFormat="1" applyFont="1" applyFill="1" applyBorder="1" applyAlignment="1" applyProtection="1">
      <alignment horizontal="center" vertical="center" wrapText="1"/>
      <protection/>
    </xf>
    <xf numFmtId="49" fontId="40" fillId="22" borderId="13" xfId="458" applyFont="1" applyFill="1" applyBorder="1" applyAlignment="1" applyProtection="1">
      <alignment horizontal="left" vertical="center" wrapText="1"/>
      <protection locked="0"/>
    </xf>
    <xf numFmtId="49" fontId="40" fillId="22" borderId="52" xfId="458" applyFont="1" applyFill="1" applyBorder="1" applyAlignment="1" applyProtection="1">
      <alignment horizontal="left" vertical="center"/>
      <protection locked="0"/>
    </xf>
    <xf numFmtId="49" fontId="55" fillId="22" borderId="47" xfId="340" applyNumberFormat="1" applyFont="1" applyFill="1" applyBorder="1" applyAlignment="1" applyProtection="1">
      <alignment horizontal="left" vertical="center" wrapText="1"/>
      <protection locked="0"/>
    </xf>
    <xf numFmtId="49" fontId="55" fillId="22" borderId="13" xfId="342" applyNumberFormat="1" applyFont="1" applyFill="1" applyBorder="1" applyAlignment="1" applyProtection="1">
      <alignment horizontal="left" vertical="center" wrapText="1"/>
      <protection locked="0"/>
    </xf>
    <xf numFmtId="49" fontId="40" fillId="22" borderId="47" xfId="458" applyFont="1" applyFill="1" applyBorder="1" applyAlignment="1" applyProtection="1">
      <alignment horizontal="left" vertical="center"/>
      <protection locked="0"/>
    </xf>
    <xf numFmtId="49" fontId="55" fillId="22" borderId="47" xfId="342" applyNumberFormat="1" applyFont="1" applyFill="1" applyBorder="1" applyAlignment="1" applyProtection="1">
      <alignment horizontal="left" vertical="center"/>
      <protection locked="0"/>
    </xf>
    <xf numFmtId="49" fontId="44" fillId="22" borderId="52" xfId="458" applyFont="1" applyFill="1" applyBorder="1" applyAlignment="1" applyProtection="1">
      <alignment horizontal="left" vertical="center"/>
      <protection locked="0"/>
    </xf>
    <xf numFmtId="0" fontId="40" fillId="25" borderId="36" xfId="460" applyFont="1" applyFill="1" applyBorder="1" applyAlignment="1" applyProtection="1">
      <alignment horizontal="center" vertical="center" wrapText="1"/>
      <protection/>
    </xf>
    <xf numFmtId="0" fontId="40" fillId="25" borderId="27" xfId="460" applyFont="1" applyFill="1" applyBorder="1" applyAlignment="1" applyProtection="1">
      <alignment horizontal="center" vertical="center" wrapText="1"/>
      <protection/>
    </xf>
    <xf numFmtId="0" fontId="40" fillId="26" borderId="45" xfId="460" applyFont="1" applyFill="1" applyBorder="1" applyAlignment="1" applyProtection="1">
      <alignment horizontal="center" vertical="center" wrapText="1"/>
      <protection locked="0"/>
    </xf>
    <xf numFmtId="0" fontId="40" fillId="26" borderId="61" xfId="460" applyFont="1" applyFill="1" applyBorder="1" applyAlignment="1" applyProtection="1">
      <alignment horizontal="center" vertical="center" wrapText="1"/>
      <protection locked="0"/>
    </xf>
    <xf numFmtId="0" fontId="44" fillId="25" borderId="17" xfId="460" applyFont="1" applyFill="1" applyBorder="1" applyAlignment="1" applyProtection="1">
      <alignment horizontal="right" vertical="center" wrapText="1"/>
      <protection/>
    </xf>
    <xf numFmtId="0" fontId="44" fillId="7" borderId="47" xfId="460" applyFont="1" applyFill="1" applyBorder="1" applyAlignment="1" applyProtection="1">
      <alignment horizontal="center" vertical="center" wrapText="1"/>
      <protection/>
    </xf>
    <xf numFmtId="0" fontId="44" fillId="7" borderId="52" xfId="460" applyFont="1" applyFill="1" applyBorder="1" applyAlignment="1" applyProtection="1">
      <alignment horizontal="center" vertical="center" wrapText="1"/>
      <protection/>
    </xf>
    <xf numFmtId="0" fontId="44" fillId="7" borderId="22" xfId="460" applyFont="1" applyFill="1" applyBorder="1" applyAlignment="1" applyProtection="1">
      <alignment horizontal="center" vertical="center" wrapText="1"/>
      <protection/>
    </xf>
    <xf numFmtId="0" fontId="44" fillId="25" borderId="15" xfId="460" applyFont="1" applyFill="1" applyBorder="1" applyAlignment="1" applyProtection="1">
      <alignment horizontal="center" vertical="center" wrapText="1"/>
      <protection/>
    </xf>
    <xf numFmtId="0" fontId="44" fillId="25" borderId="29" xfId="460" applyFont="1" applyFill="1" applyBorder="1" applyAlignment="1" applyProtection="1">
      <alignment horizontal="center" vertical="center" wrapText="1"/>
      <protection/>
    </xf>
    <xf numFmtId="0" fontId="44" fillId="4" borderId="27" xfId="460" applyFont="1" applyFill="1" applyBorder="1" applyAlignment="1" applyProtection="1">
      <alignment horizontal="center" vertical="center" wrapText="1"/>
      <protection/>
    </xf>
    <xf numFmtId="0" fontId="44" fillId="4" borderId="30" xfId="460" applyFont="1" applyFill="1" applyBorder="1" applyAlignment="1" applyProtection="1">
      <alignment horizontal="center" vertical="center" wrapText="1"/>
      <protection/>
    </xf>
    <xf numFmtId="0" fontId="40" fillId="26" borderId="45" xfId="464" applyNumberFormat="1" applyFont="1" applyFill="1" applyBorder="1" applyAlignment="1" applyProtection="1">
      <alignment horizontal="center" vertical="center" wrapText="1"/>
      <protection locked="0"/>
    </xf>
    <xf numFmtId="0" fontId="40" fillId="26" borderId="61" xfId="464" applyNumberFormat="1" applyFont="1" applyFill="1" applyBorder="1" applyAlignment="1" applyProtection="1">
      <alignment horizontal="center" vertical="center" wrapText="1"/>
      <protection locked="0"/>
    </xf>
    <xf numFmtId="0" fontId="40" fillId="25" borderId="45" xfId="464" applyNumberFormat="1" applyFont="1" applyFill="1" applyBorder="1" applyAlignment="1" applyProtection="1">
      <alignment horizontal="center" vertical="center" wrapText="1"/>
      <protection/>
    </xf>
    <xf numFmtId="0" fontId="40" fillId="25" borderId="61" xfId="464" applyNumberFormat="1" applyFont="1" applyFill="1" applyBorder="1" applyAlignment="1" applyProtection="1">
      <alignment horizontal="center" vertical="center" wrapText="1"/>
      <protection/>
    </xf>
    <xf numFmtId="49" fontId="40" fillId="25" borderId="36" xfId="464" applyNumberFormat="1" applyFont="1" applyFill="1" applyBorder="1" applyAlignment="1" applyProtection="1">
      <alignment horizontal="center" vertical="center" wrapText="1"/>
      <protection/>
    </xf>
    <xf numFmtId="49" fontId="40" fillId="25" borderId="27" xfId="464" applyNumberFormat="1" applyFont="1" applyFill="1" applyBorder="1" applyAlignment="1" applyProtection="1">
      <alignment horizontal="center" vertical="center" wrapText="1"/>
      <protection/>
    </xf>
    <xf numFmtId="0" fontId="40" fillId="25" borderId="62" xfId="460" applyFont="1" applyFill="1" applyBorder="1" applyAlignment="1" applyProtection="1">
      <alignment horizontal="center" vertical="center" wrapText="1"/>
      <protection/>
    </xf>
    <xf numFmtId="0" fontId="40" fillId="25" borderId="63" xfId="460" applyFont="1" applyFill="1" applyBorder="1" applyAlignment="1" applyProtection="1">
      <alignment horizontal="center" vertical="center" wrapText="1"/>
      <protection/>
    </xf>
    <xf numFmtId="0" fontId="40" fillId="25" borderId="55" xfId="460" applyFont="1" applyFill="1" applyBorder="1" applyAlignment="1" applyProtection="1">
      <alignment horizontal="center" vertical="center" wrapText="1"/>
      <protection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4" fillId="7" borderId="47" xfId="0" applyFont="1" applyFill="1" applyBorder="1" applyAlignment="1" applyProtection="1">
      <alignment horizontal="center" vertical="center" wrapText="1"/>
      <protection/>
    </xf>
    <xf numFmtId="0" fontId="44" fillId="7" borderId="52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</cellXfs>
  <cellStyles count="534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TR.TARIFF.AUTO.P.M.2.16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Приложение 3 (вода) мет" xfId="463"/>
    <cellStyle name="Обычный_форма 1 водопровод для орг" xfId="464"/>
    <cellStyle name="Followed Hyperlink" xfId="465"/>
    <cellStyle name="Плохой" xfId="466"/>
    <cellStyle name="Плохой 2" xfId="467"/>
    <cellStyle name="Плохой 3" xfId="468"/>
    <cellStyle name="Плохой 4" xfId="469"/>
    <cellStyle name="Плохой 5" xfId="470"/>
    <cellStyle name="Плохой 6" xfId="471"/>
    <cellStyle name="Плохой 7" xfId="472"/>
    <cellStyle name="Плохой 8" xfId="473"/>
    <cellStyle name="Плохой 9" xfId="474"/>
    <cellStyle name="Поле ввода" xfId="475"/>
    <cellStyle name="Пояснение" xfId="476"/>
    <cellStyle name="Пояснение 2" xfId="477"/>
    <cellStyle name="Пояснение 3" xfId="478"/>
    <cellStyle name="Пояснение 4" xfId="479"/>
    <cellStyle name="Пояснение 5" xfId="480"/>
    <cellStyle name="Пояснение 6" xfId="481"/>
    <cellStyle name="Пояснение 7" xfId="482"/>
    <cellStyle name="Пояснение 8" xfId="483"/>
    <cellStyle name="Пояснение 9" xfId="484"/>
    <cellStyle name="Примечание" xfId="485"/>
    <cellStyle name="Примечание 10" xfId="486"/>
    <cellStyle name="Примечание 11" xfId="487"/>
    <cellStyle name="Примечание 12" xfId="488"/>
    <cellStyle name="Примечание 2" xfId="489"/>
    <cellStyle name="Примечание 2 2" xfId="490"/>
    <cellStyle name="Примечание 2 3" xfId="491"/>
    <cellStyle name="Примечание 2 4" xfId="492"/>
    <cellStyle name="Примечание 2 5" xfId="493"/>
    <cellStyle name="Примечание 2 6" xfId="494"/>
    <cellStyle name="Примечание 3" xfId="495"/>
    <cellStyle name="Примечание 4" xfId="496"/>
    <cellStyle name="Примечание 5" xfId="497"/>
    <cellStyle name="Примечание 6" xfId="498"/>
    <cellStyle name="Примечание 7" xfId="499"/>
    <cellStyle name="Примечание 8" xfId="500"/>
    <cellStyle name="Примечание 9" xfId="501"/>
    <cellStyle name="Percent" xfId="502"/>
    <cellStyle name="Процентный 2" xfId="503"/>
    <cellStyle name="Процентный 3" xfId="504"/>
    <cellStyle name="Процентный 4" xfId="505"/>
    <cellStyle name="Связанная ячейка" xfId="506"/>
    <cellStyle name="Связанная ячейка 2" xfId="507"/>
    <cellStyle name="Связанная ячейка 3" xfId="508"/>
    <cellStyle name="Связанная ячейка 4" xfId="509"/>
    <cellStyle name="Связанная ячейка 5" xfId="510"/>
    <cellStyle name="Связанная ячейка 6" xfId="511"/>
    <cellStyle name="Связанная ячейка 7" xfId="512"/>
    <cellStyle name="Связанная ячейка 8" xfId="513"/>
    <cellStyle name="Связанная ячейка 9" xfId="514"/>
    <cellStyle name="Стиль 1" xfId="515"/>
    <cellStyle name="ТЕКСТ" xfId="516"/>
    <cellStyle name="Текст предупреждения" xfId="517"/>
    <cellStyle name="Текст предупреждения 2" xfId="518"/>
    <cellStyle name="Текст предупреждения 3" xfId="519"/>
    <cellStyle name="Текст предупреждения 4" xfId="520"/>
    <cellStyle name="Текст предупреждения 5" xfId="521"/>
    <cellStyle name="Текст предупреждения 6" xfId="522"/>
    <cellStyle name="Текст предупреждения 7" xfId="523"/>
    <cellStyle name="Текст предупреждения 8" xfId="524"/>
    <cellStyle name="Текст предупреждения 9" xfId="525"/>
    <cellStyle name="Текстовый" xfId="526"/>
    <cellStyle name="Тысячи [0]_3Com" xfId="527"/>
    <cellStyle name="Тысячи_3Com" xfId="528"/>
    <cellStyle name="ФИКСИРОВАННЫЙ" xfId="529"/>
    <cellStyle name="Comma" xfId="530"/>
    <cellStyle name="Comma [0]" xfId="531"/>
    <cellStyle name="Финансовый 2" xfId="532"/>
    <cellStyle name="Формула" xfId="533"/>
    <cellStyle name="ФормулаВБ" xfId="534"/>
    <cellStyle name="ФормулаНаКонтроль" xfId="535"/>
    <cellStyle name="Хороший" xfId="536"/>
    <cellStyle name="Хороший 2" xfId="537"/>
    <cellStyle name="Хороший 3" xfId="538"/>
    <cellStyle name="Хороший 4" xfId="539"/>
    <cellStyle name="Хороший 5" xfId="540"/>
    <cellStyle name="Хороший 6" xfId="541"/>
    <cellStyle name="Хороший 7" xfId="542"/>
    <cellStyle name="Хороший 8" xfId="543"/>
    <cellStyle name="Хороший 9" xfId="544"/>
    <cellStyle name="Џђћ–…ќ’ќ›‰" xfId="5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4">
        <row r="3">
          <cell r="B3" t="str">
            <v>да</v>
          </cell>
        </row>
        <row r="4">
          <cell r="B4" t="str">
            <v>нет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Q49"/>
  <sheetViews>
    <sheetView zoomScalePageLayoutView="0" workbookViewId="0" topLeftCell="A13">
      <selection activeCell="A1" sqref="A1"/>
    </sheetView>
  </sheetViews>
  <sheetFormatPr defaultColWidth="9.00390625" defaultRowHeight="12.75"/>
  <cols>
    <col min="1" max="2" width="2.75390625" style="67" customWidth="1"/>
    <col min="3" max="15" width="9.125" style="67" customWidth="1"/>
    <col min="16" max="16" width="9.00390625" style="67" customWidth="1"/>
    <col min="17" max="18" width="2.75390625" style="67" customWidth="1"/>
    <col min="19" max="16384" width="9.125" style="67" customWidth="1"/>
  </cols>
  <sheetData>
    <row r="1" spans="14:15" ht="11.25">
      <c r="N1" s="68"/>
      <c r="O1" s="68"/>
    </row>
    <row r="2" spans="2:17" ht="12.75"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270"/>
      <c r="O2" s="270"/>
      <c r="P2" s="317" t="str">
        <f>"Версия "&amp;GetVersion()</f>
        <v>Версия 2.4</v>
      </c>
      <c r="Q2" s="318"/>
    </row>
    <row r="3" spans="2:17" ht="30.75" customHeight="1">
      <c r="B3" s="71"/>
      <c r="C3" s="319" t="s">
        <v>1250</v>
      </c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1"/>
      <c r="Q3" s="38"/>
    </row>
    <row r="4" spans="2:17" ht="12.75"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73"/>
      <c r="P4" s="73"/>
      <c r="Q4" s="38"/>
    </row>
    <row r="5" spans="2:17" ht="15" customHeight="1">
      <c r="B5" s="71"/>
      <c r="C5" s="322" t="s">
        <v>1290</v>
      </c>
      <c r="D5" s="322"/>
      <c r="E5" s="322"/>
      <c r="F5" s="322"/>
      <c r="G5" s="322"/>
      <c r="H5" s="322"/>
      <c r="I5" s="72"/>
      <c r="J5" s="72"/>
      <c r="K5" s="72"/>
      <c r="L5" s="72"/>
      <c r="M5" s="72"/>
      <c r="N5" s="73"/>
      <c r="O5" s="73"/>
      <c r="P5" s="72"/>
      <c r="Q5" s="74"/>
    </row>
    <row r="6" spans="2:17" ht="27" customHeight="1">
      <c r="B6" s="71"/>
      <c r="C6" s="327" t="s">
        <v>1262</v>
      </c>
      <c r="D6" s="327"/>
      <c r="E6" s="327"/>
      <c r="F6" s="327"/>
      <c r="G6" s="327"/>
      <c r="H6" s="327"/>
      <c r="I6" s="72"/>
      <c r="J6" s="72"/>
      <c r="K6" s="72"/>
      <c r="L6" s="72"/>
      <c r="M6" s="72"/>
      <c r="N6" s="72"/>
      <c r="O6" s="72"/>
      <c r="P6" s="72"/>
      <c r="Q6" s="74"/>
    </row>
    <row r="7" spans="2:17" ht="11.25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4"/>
    </row>
    <row r="8" spans="2:17" ht="11.25">
      <c r="B8" s="71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4"/>
    </row>
    <row r="9" spans="2:17" ht="11.25">
      <c r="B9" s="71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4"/>
    </row>
    <row r="10" spans="2:17" ht="11.25">
      <c r="B10" s="71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4"/>
    </row>
    <row r="11" spans="2:17" ht="11.25">
      <c r="B11" s="71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4"/>
    </row>
    <row r="12" spans="2:17" ht="11.25"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4"/>
    </row>
    <row r="13" spans="2:17" ht="11.25">
      <c r="B13" s="7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4"/>
    </row>
    <row r="14" spans="2:17" ht="11.25">
      <c r="B14" s="71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4"/>
    </row>
    <row r="15" spans="2:17" ht="11.25"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4"/>
    </row>
    <row r="16" spans="2:17" ht="11.25">
      <c r="B16" s="71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4"/>
    </row>
    <row r="17" spans="2:17" ht="11.25">
      <c r="B17" s="71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4"/>
    </row>
    <row r="18" spans="2:17" ht="11.25">
      <c r="B18" s="71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4"/>
    </row>
    <row r="19" spans="2:17" ht="11.25"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4"/>
    </row>
    <row r="20" spans="2:17" ht="11.25">
      <c r="B20" s="71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4"/>
    </row>
    <row r="21" spans="2:17" ht="11.25">
      <c r="B21" s="71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4"/>
    </row>
    <row r="22" spans="2:17" ht="11.25" customHeight="1">
      <c r="B22" s="71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4"/>
    </row>
    <row r="23" spans="2:17" ht="11.25">
      <c r="B23" s="71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4"/>
    </row>
    <row r="24" spans="2:17" ht="11.25">
      <c r="B24" s="71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4"/>
    </row>
    <row r="25" spans="2:17" ht="11.25"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4"/>
    </row>
    <row r="26" spans="2:17" ht="11.25"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4"/>
    </row>
    <row r="27" spans="2:17" ht="11.25">
      <c r="B27" s="71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4"/>
    </row>
    <row r="28" spans="2:17" ht="11.25"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4"/>
    </row>
    <row r="29" spans="2:17" ht="11.25"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4"/>
    </row>
    <row r="30" spans="2:17" ht="11.25">
      <c r="B30" s="71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4"/>
    </row>
    <row r="31" spans="2:17" ht="11.25"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4"/>
    </row>
    <row r="32" spans="2:17" ht="11.25">
      <c r="B32" s="71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4"/>
    </row>
    <row r="33" spans="2:17" ht="11.25">
      <c r="B33" s="71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4"/>
    </row>
    <row r="34" spans="2:17" ht="11.25">
      <c r="B34" s="71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4"/>
    </row>
    <row r="35" spans="2:17" s="254" customFormat="1" ht="11.25">
      <c r="B35" s="255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7"/>
    </row>
    <row r="36" spans="1:17" s="263" customFormat="1" ht="11.25">
      <c r="A36" s="258"/>
      <c r="B36" s="259"/>
      <c r="C36" s="323" t="s">
        <v>34</v>
      </c>
      <c r="D36" s="323"/>
      <c r="E36" s="323"/>
      <c r="F36" s="323"/>
      <c r="G36" s="323"/>
      <c r="H36" s="323"/>
      <c r="I36" s="260"/>
      <c r="J36" s="260"/>
      <c r="K36" s="260"/>
      <c r="L36" s="260"/>
      <c r="M36" s="260"/>
      <c r="N36" s="261"/>
      <c r="O36" s="261"/>
      <c r="P36" s="261"/>
      <c r="Q36" s="262"/>
    </row>
    <row r="37" spans="1:17" s="263" customFormat="1" ht="11.25">
      <c r="A37" s="258"/>
      <c r="B37" s="259"/>
      <c r="C37" s="324" t="s">
        <v>35</v>
      </c>
      <c r="D37" s="324"/>
      <c r="E37" s="325"/>
      <c r="F37" s="326"/>
      <c r="G37" s="326"/>
      <c r="H37" s="326"/>
      <c r="I37" s="326"/>
      <c r="J37" s="326"/>
      <c r="K37" s="326"/>
      <c r="L37" s="259"/>
      <c r="M37" s="260"/>
      <c r="N37" s="261"/>
      <c r="O37" s="261"/>
      <c r="P37" s="261"/>
      <c r="Q37" s="262"/>
    </row>
    <row r="38" spans="1:17" s="263" customFormat="1" ht="11.25">
      <c r="A38" s="258"/>
      <c r="B38" s="259"/>
      <c r="C38" s="324" t="s">
        <v>36</v>
      </c>
      <c r="D38" s="324"/>
      <c r="E38" s="325"/>
      <c r="F38" s="326"/>
      <c r="G38" s="326"/>
      <c r="H38" s="326"/>
      <c r="I38" s="326"/>
      <c r="J38" s="326"/>
      <c r="K38" s="326"/>
      <c r="L38" s="259"/>
      <c r="M38" s="260"/>
      <c r="N38" s="261"/>
      <c r="O38" s="261"/>
      <c r="P38" s="261"/>
      <c r="Q38" s="262"/>
    </row>
    <row r="39" spans="1:17" s="263" customFormat="1" ht="11.25">
      <c r="A39" s="258"/>
      <c r="B39" s="259"/>
      <c r="C39" s="324" t="s">
        <v>195</v>
      </c>
      <c r="D39" s="324"/>
      <c r="E39" s="330" t="s">
        <v>342</v>
      </c>
      <c r="F39" s="326"/>
      <c r="G39" s="326"/>
      <c r="H39" s="326"/>
      <c r="I39" s="326"/>
      <c r="J39" s="326"/>
      <c r="K39" s="326"/>
      <c r="L39" s="259"/>
      <c r="M39" s="260"/>
      <c r="N39" s="261"/>
      <c r="O39" s="261"/>
      <c r="P39" s="261"/>
      <c r="Q39" s="262"/>
    </row>
    <row r="40" spans="1:17" s="263" customFormat="1" ht="11.25">
      <c r="A40" s="258"/>
      <c r="B40" s="259"/>
      <c r="C40" s="324" t="s">
        <v>37</v>
      </c>
      <c r="D40" s="324"/>
      <c r="E40" s="331"/>
      <c r="F40" s="328"/>
      <c r="G40" s="328"/>
      <c r="H40" s="328"/>
      <c r="I40" s="328"/>
      <c r="J40" s="328"/>
      <c r="K40" s="325"/>
      <c r="L40" s="259"/>
      <c r="M40" s="260"/>
      <c r="N40" s="261"/>
      <c r="O40" s="261"/>
      <c r="P40" s="261"/>
      <c r="Q40" s="262"/>
    </row>
    <row r="41" spans="1:17" s="263" customFormat="1" ht="25.5" customHeight="1">
      <c r="A41" s="258"/>
      <c r="B41" s="259"/>
      <c r="C41" s="324" t="s">
        <v>38</v>
      </c>
      <c r="D41" s="324"/>
      <c r="E41" s="328" t="s">
        <v>332</v>
      </c>
      <c r="F41" s="328"/>
      <c r="G41" s="328"/>
      <c r="H41" s="328"/>
      <c r="I41" s="328"/>
      <c r="J41" s="328"/>
      <c r="K41" s="325"/>
      <c r="L41" s="259"/>
      <c r="M41" s="260"/>
      <c r="N41" s="261"/>
      <c r="O41" s="261"/>
      <c r="P41" s="261"/>
      <c r="Q41" s="262"/>
    </row>
    <row r="42" spans="1:17" s="263" customFormat="1" ht="11.25">
      <c r="A42" s="258"/>
      <c r="B42" s="259"/>
      <c r="C42" s="264"/>
      <c r="D42" s="264"/>
      <c r="E42" s="264"/>
      <c r="F42" s="264"/>
      <c r="G42" s="264"/>
      <c r="H42" s="264"/>
      <c r="I42" s="260"/>
      <c r="J42" s="260"/>
      <c r="K42" s="260"/>
      <c r="L42" s="260"/>
      <c r="M42" s="260"/>
      <c r="N42" s="261"/>
      <c r="O42" s="261"/>
      <c r="P42" s="261"/>
      <c r="Q42" s="262"/>
    </row>
    <row r="43" spans="1:17" s="263" customFormat="1" ht="11.25">
      <c r="A43" s="258"/>
      <c r="B43" s="259"/>
      <c r="C43" s="323" t="s">
        <v>341</v>
      </c>
      <c r="D43" s="323"/>
      <c r="E43" s="323"/>
      <c r="F43" s="323"/>
      <c r="G43" s="323"/>
      <c r="H43" s="323"/>
      <c r="I43" s="260"/>
      <c r="J43" s="260"/>
      <c r="K43" s="260"/>
      <c r="L43" s="260"/>
      <c r="M43" s="260"/>
      <c r="N43" s="261"/>
      <c r="O43" s="261"/>
      <c r="P43" s="261"/>
      <c r="Q43" s="262"/>
    </row>
    <row r="44" spans="1:17" s="263" customFormat="1" ht="11.25">
      <c r="A44" s="258"/>
      <c r="B44" s="259"/>
      <c r="C44" s="324" t="s">
        <v>35</v>
      </c>
      <c r="D44" s="324"/>
      <c r="E44" s="325"/>
      <c r="F44" s="329"/>
      <c r="G44" s="329"/>
      <c r="H44" s="329"/>
      <c r="I44" s="329"/>
      <c r="J44" s="329"/>
      <c r="K44" s="329"/>
      <c r="L44" s="259"/>
      <c r="M44" s="260"/>
      <c r="N44" s="261"/>
      <c r="O44" s="261"/>
      <c r="P44" s="261"/>
      <c r="Q44" s="262"/>
    </row>
    <row r="45" spans="1:17" s="263" customFormat="1" ht="11.25">
      <c r="A45" s="258"/>
      <c r="B45" s="259"/>
      <c r="C45" s="324" t="s">
        <v>36</v>
      </c>
      <c r="D45" s="324"/>
      <c r="E45" s="332"/>
      <c r="F45" s="329"/>
      <c r="G45" s="329"/>
      <c r="H45" s="329"/>
      <c r="I45" s="329"/>
      <c r="J45" s="329"/>
      <c r="K45" s="329"/>
      <c r="L45" s="259"/>
      <c r="M45" s="260"/>
      <c r="N45" s="261"/>
      <c r="O45" s="261"/>
      <c r="P45" s="261"/>
      <c r="Q45" s="262"/>
    </row>
    <row r="46" spans="1:17" s="263" customFormat="1" ht="11.25">
      <c r="A46" s="258"/>
      <c r="B46" s="259"/>
      <c r="C46" s="324" t="s">
        <v>195</v>
      </c>
      <c r="D46" s="324"/>
      <c r="E46" s="333"/>
      <c r="F46" s="334"/>
      <c r="G46" s="334"/>
      <c r="H46" s="334"/>
      <c r="I46" s="334"/>
      <c r="J46" s="334"/>
      <c r="K46" s="334"/>
      <c r="L46" s="259"/>
      <c r="M46" s="260"/>
      <c r="N46" s="261"/>
      <c r="O46" s="261"/>
      <c r="P46" s="261"/>
      <c r="Q46" s="262"/>
    </row>
    <row r="47" spans="1:17" s="263" customFormat="1" ht="11.25">
      <c r="A47" s="258"/>
      <c r="B47" s="259"/>
      <c r="C47" s="324" t="s">
        <v>37</v>
      </c>
      <c r="D47" s="324"/>
      <c r="E47" s="331"/>
      <c r="F47" s="328"/>
      <c r="G47" s="328"/>
      <c r="H47" s="328"/>
      <c r="I47" s="328"/>
      <c r="J47" s="328"/>
      <c r="K47" s="325"/>
      <c r="L47" s="259"/>
      <c r="M47" s="260"/>
      <c r="N47" s="261"/>
      <c r="O47" s="261"/>
      <c r="P47" s="261"/>
      <c r="Q47" s="262"/>
    </row>
    <row r="48" spans="1:17" s="263" customFormat="1" ht="11.25" customHeight="1">
      <c r="A48" s="258"/>
      <c r="B48" s="259"/>
      <c r="C48" s="324" t="s">
        <v>38</v>
      </c>
      <c r="D48" s="324"/>
      <c r="E48" s="328"/>
      <c r="F48" s="328"/>
      <c r="G48" s="328"/>
      <c r="H48" s="328"/>
      <c r="I48" s="328"/>
      <c r="J48" s="328"/>
      <c r="K48" s="328"/>
      <c r="L48" s="259"/>
      <c r="M48" s="260"/>
      <c r="N48" s="261"/>
      <c r="O48" s="261"/>
      <c r="P48" s="261"/>
      <c r="Q48" s="262"/>
    </row>
    <row r="49" spans="2:17" ht="11.25">
      <c r="B49" s="75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7"/>
    </row>
  </sheetData>
  <sheetProtection password="FA9C" sheet="1" objects="1" scenarios="1" formatColumns="0" formatRows="0"/>
  <mergeCells count="26">
    <mergeCell ref="C47:D47"/>
    <mergeCell ref="E47:K47"/>
    <mergeCell ref="C48:D48"/>
    <mergeCell ref="E48:K48"/>
    <mergeCell ref="C45:D45"/>
    <mergeCell ref="E45:K45"/>
    <mergeCell ref="C46:D46"/>
    <mergeCell ref="E46:K46"/>
    <mergeCell ref="C44:D44"/>
    <mergeCell ref="E44:K44"/>
    <mergeCell ref="C39:D39"/>
    <mergeCell ref="E39:K39"/>
    <mergeCell ref="C40:D40"/>
    <mergeCell ref="E40:K40"/>
    <mergeCell ref="C43:H43"/>
    <mergeCell ref="C38:D38"/>
    <mergeCell ref="E38:K38"/>
    <mergeCell ref="C6:H6"/>
    <mergeCell ref="C41:D41"/>
    <mergeCell ref="E41:K41"/>
    <mergeCell ref="C37:D37"/>
    <mergeCell ref="E37:K37"/>
    <mergeCell ref="P2:Q2"/>
    <mergeCell ref="C3:P3"/>
    <mergeCell ref="C5:H5"/>
    <mergeCell ref="C36:H36"/>
  </mergeCells>
  <hyperlinks>
    <hyperlink ref="E39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4602093" r:id="rId2"/>
    <oleObject progId="Word.Document.8" shapeId="27198634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335"/>
  <sheetViews>
    <sheetView zoomScalePageLayoutView="0" workbookViewId="0" topLeftCell="A1">
      <selection activeCell="A2" sqref="A2:H335"/>
    </sheetView>
  </sheetViews>
  <sheetFormatPr defaultColWidth="9.00390625" defaultRowHeight="12.75"/>
  <cols>
    <col min="1" max="16384" width="9.125" style="137" customWidth="1"/>
  </cols>
  <sheetData>
    <row r="1" spans="2:8" ht="12.75">
      <c r="B1" t="s">
        <v>386</v>
      </c>
      <c r="C1" s="137" t="s">
        <v>387</v>
      </c>
      <c r="D1" s="137" t="s">
        <v>416</v>
      </c>
      <c r="E1" s="137" t="s">
        <v>417</v>
      </c>
      <c r="F1" s="137" t="s">
        <v>418</v>
      </c>
      <c r="G1" s="137" t="s">
        <v>419</v>
      </c>
      <c r="H1" s="137" t="s">
        <v>420</v>
      </c>
    </row>
    <row r="2" spans="1:8" ht="11.25">
      <c r="A2" s="137" t="s">
        <v>789</v>
      </c>
      <c r="B2" s="139" t="s">
        <v>1185</v>
      </c>
      <c r="C2" s="139" t="s">
        <v>1187</v>
      </c>
      <c r="D2" s="139" t="s">
        <v>1188</v>
      </c>
      <c r="E2" s="139" t="s">
        <v>822</v>
      </c>
      <c r="F2" s="139" t="s">
        <v>823</v>
      </c>
      <c r="G2" s="139" t="s">
        <v>1189</v>
      </c>
      <c r="H2" s="139" t="s">
        <v>809</v>
      </c>
    </row>
    <row r="3" spans="1:8" ht="11.25">
      <c r="A3" s="137" t="s">
        <v>1235</v>
      </c>
      <c r="B3" s="139" t="s">
        <v>1185</v>
      </c>
      <c r="C3" s="139" t="s">
        <v>1187</v>
      </c>
      <c r="D3" s="139" t="s">
        <v>1188</v>
      </c>
      <c r="E3" s="139" t="s">
        <v>1449</v>
      </c>
      <c r="F3" s="139" t="s">
        <v>1450</v>
      </c>
      <c r="G3" s="139" t="s">
        <v>1189</v>
      </c>
      <c r="H3" s="139" t="s">
        <v>377</v>
      </c>
    </row>
    <row r="4" spans="1:8" ht="11.25">
      <c r="A4" s="137" t="s">
        <v>1441</v>
      </c>
      <c r="B4" s="139" t="s">
        <v>1185</v>
      </c>
      <c r="C4" s="139" t="s">
        <v>1187</v>
      </c>
      <c r="D4" s="139" t="s">
        <v>1188</v>
      </c>
      <c r="E4" s="139" t="s">
        <v>1451</v>
      </c>
      <c r="F4" s="139" t="s">
        <v>1452</v>
      </c>
      <c r="G4" s="139" t="s">
        <v>1189</v>
      </c>
      <c r="H4" s="139" t="s">
        <v>377</v>
      </c>
    </row>
    <row r="5" spans="1:8" ht="11.25">
      <c r="A5" s="137" t="s">
        <v>1236</v>
      </c>
      <c r="B5" s="139" t="s">
        <v>1185</v>
      </c>
      <c r="C5" s="139" t="s">
        <v>1187</v>
      </c>
      <c r="D5" s="139" t="s">
        <v>1188</v>
      </c>
      <c r="E5" s="139" t="s">
        <v>1453</v>
      </c>
      <c r="F5" s="139" t="s">
        <v>1454</v>
      </c>
      <c r="G5" s="139" t="s">
        <v>1189</v>
      </c>
      <c r="H5" s="139" t="s">
        <v>378</v>
      </c>
    </row>
    <row r="6" spans="1:8" ht="11.25">
      <c r="A6" s="137" t="s">
        <v>1237</v>
      </c>
      <c r="B6" s="139" t="s">
        <v>1185</v>
      </c>
      <c r="C6" s="139" t="s">
        <v>1187</v>
      </c>
      <c r="D6" s="139" t="s">
        <v>1188</v>
      </c>
      <c r="E6" s="139" t="s">
        <v>1455</v>
      </c>
      <c r="F6" s="139" t="s">
        <v>1456</v>
      </c>
      <c r="G6" s="139" t="s">
        <v>1189</v>
      </c>
      <c r="H6" s="139" t="s">
        <v>377</v>
      </c>
    </row>
    <row r="7" spans="1:8" ht="11.25">
      <c r="A7" s="137" t="s">
        <v>1238</v>
      </c>
      <c r="B7" s="139" t="s">
        <v>1185</v>
      </c>
      <c r="C7" s="139" t="s">
        <v>1180</v>
      </c>
      <c r="D7" s="139" t="s">
        <v>1181</v>
      </c>
      <c r="E7" s="139" t="s">
        <v>1457</v>
      </c>
      <c r="F7" s="139" t="s">
        <v>1458</v>
      </c>
      <c r="G7" s="139" t="s">
        <v>1189</v>
      </c>
      <c r="H7" s="139" t="s">
        <v>377</v>
      </c>
    </row>
    <row r="8" spans="1:8" ht="11.25">
      <c r="A8" s="137" t="s">
        <v>1239</v>
      </c>
      <c r="B8" s="139" t="s">
        <v>1185</v>
      </c>
      <c r="C8" s="139" t="s">
        <v>1182</v>
      </c>
      <c r="D8" s="139" t="s">
        <v>1183</v>
      </c>
      <c r="E8" s="139" t="s">
        <v>1459</v>
      </c>
      <c r="F8" s="139" t="s">
        <v>1460</v>
      </c>
      <c r="G8" s="139" t="s">
        <v>1189</v>
      </c>
      <c r="H8" s="139" t="s">
        <v>377</v>
      </c>
    </row>
    <row r="9" spans="1:8" ht="11.25">
      <c r="A9" s="137" t="s">
        <v>1240</v>
      </c>
      <c r="B9" s="139" t="s">
        <v>1185</v>
      </c>
      <c r="C9" s="139" t="s">
        <v>1182</v>
      </c>
      <c r="D9" s="139" t="s">
        <v>1183</v>
      </c>
      <c r="E9" s="139" t="s">
        <v>78</v>
      </c>
      <c r="F9" s="139" t="s">
        <v>79</v>
      </c>
      <c r="G9" s="139" t="s">
        <v>1189</v>
      </c>
      <c r="H9" s="139" t="s">
        <v>377</v>
      </c>
    </row>
    <row r="10" spans="1:8" ht="11.25">
      <c r="A10" s="137" t="s">
        <v>1241</v>
      </c>
      <c r="B10" s="139" t="s">
        <v>1185</v>
      </c>
      <c r="C10" s="139" t="s">
        <v>1182</v>
      </c>
      <c r="D10" s="139" t="s">
        <v>1183</v>
      </c>
      <c r="E10" s="139" t="s">
        <v>80</v>
      </c>
      <c r="F10" s="139" t="s">
        <v>81</v>
      </c>
      <c r="G10" s="139" t="s">
        <v>1189</v>
      </c>
      <c r="H10" s="139" t="s">
        <v>377</v>
      </c>
    </row>
    <row r="11" spans="1:8" ht="11.25">
      <c r="A11" s="137" t="s">
        <v>1242</v>
      </c>
      <c r="B11" s="139" t="s">
        <v>1185</v>
      </c>
      <c r="C11" s="139" t="s">
        <v>1029</v>
      </c>
      <c r="D11" s="139" t="s">
        <v>1030</v>
      </c>
      <c r="E11" s="139" t="s">
        <v>82</v>
      </c>
      <c r="F11" s="139" t="s">
        <v>83</v>
      </c>
      <c r="G11" s="139" t="s">
        <v>1189</v>
      </c>
      <c r="H11" s="139" t="s">
        <v>377</v>
      </c>
    </row>
    <row r="12" spans="1:8" ht="11.25">
      <c r="A12" s="137" t="s">
        <v>1243</v>
      </c>
      <c r="B12" s="139" t="s">
        <v>1190</v>
      </c>
      <c r="C12" s="139" t="s">
        <v>1031</v>
      </c>
      <c r="D12" s="139" t="s">
        <v>1032</v>
      </c>
      <c r="E12" s="139" t="s">
        <v>84</v>
      </c>
      <c r="F12" s="139" t="s">
        <v>85</v>
      </c>
      <c r="G12" s="139" t="s">
        <v>1193</v>
      </c>
      <c r="H12" s="139" t="s">
        <v>377</v>
      </c>
    </row>
    <row r="13" spans="1:8" ht="11.25">
      <c r="A13" s="137" t="s">
        <v>1244</v>
      </c>
      <c r="B13" s="139" t="s">
        <v>1190</v>
      </c>
      <c r="C13" s="139" t="s">
        <v>1033</v>
      </c>
      <c r="D13" s="139" t="s">
        <v>1034</v>
      </c>
      <c r="E13" s="139" t="s">
        <v>1035</v>
      </c>
      <c r="F13" s="139" t="s">
        <v>1036</v>
      </c>
      <c r="G13" s="139" t="s">
        <v>1193</v>
      </c>
      <c r="H13" s="139" t="s">
        <v>377</v>
      </c>
    </row>
    <row r="14" spans="1:8" ht="11.25">
      <c r="A14" s="137" t="s">
        <v>1245</v>
      </c>
      <c r="B14" s="139" t="s">
        <v>1190</v>
      </c>
      <c r="C14" s="139" t="s">
        <v>1194</v>
      </c>
      <c r="D14" s="139" t="s">
        <v>1195</v>
      </c>
      <c r="E14" s="139" t="s">
        <v>1143</v>
      </c>
      <c r="F14" s="139" t="s">
        <v>1144</v>
      </c>
      <c r="G14" s="139" t="s">
        <v>1193</v>
      </c>
      <c r="H14" s="139" t="s">
        <v>377</v>
      </c>
    </row>
    <row r="15" spans="1:8" ht="11.25">
      <c r="A15" s="137" t="s">
        <v>1246</v>
      </c>
      <c r="B15" s="139" t="s">
        <v>1190</v>
      </c>
      <c r="C15" s="139" t="s">
        <v>1207</v>
      </c>
      <c r="D15" s="139" t="s">
        <v>1192</v>
      </c>
      <c r="E15" s="139" t="s">
        <v>824</v>
      </c>
      <c r="F15" s="139" t="s">
        <v>825</v>
      </c>
      <c r="G15" s="139" t="s">
        <v>1193</v>
      </c>
      <c r="H15" s="139" t="s">
        <v>1024</v>
      </c>
    </row>
    <row r="16" spans="1:8" ht="11.25">
      <c r="A16" s="137" t="s">
        <v>1247</v>
      </c>
      <c r="B16" s="139" t="s">
        <v>1190</v>
      </c>
      <c r="C16" s="139" t="s">
        <v>1033</v>
      </c>
      <c r="D16" s="139" t="s">
        <v>1034</v>
      </c>
      <c r="E16" s="139" t="s">
        <v>1035</v>
      </c>
      <c r="F16" s="139" t="s">
        <v>1036</v>
      </c>
      <c r="G16" s="139" t="s">
        <v>1193</v>
      </c>
      <c r="H16" s="139" t="s">
        <v>1024</v>
      </c>
    </row>
    <row r="17" spans="1:8" ht="11.25">
      <c r="A17" s="137" t="s">
        <v>301</v>
      </c>
      <c r="B17" s="139" t="s">
        <v>1190</v>
      </c>
      <c r="C17" s="139" t="s">
        <v>1194</v>
      </c>
      <c r="D17" s="139" t="s">
        <v>1195</v>
      </c>
      <c r="E17" s="139" t="s">
        <v>1143</v>
      </c>
      <c r="F17" s="139" t="s">
        <v>1144</v>
      </c>
      <c r="G17" s="139" t="s">
        <v>1193</v>
      </c>
      <c r="H17" s="139" t="s">
        <v>809</v>
      </c>
    </row>
    <row r="18" spans="1:8" ht="11.25">
      <c r="A18" s="137" t="s">
        <v>309</v>
      </c>
      <c r="B18" s="139" t="s">
        <v>1190</v>
      </c>
      <c r="C18" s="139" t="s">
        <v>1194</v>
      </c>
      <c r="D18" s="139" t="s">
        <v>1195</v>
      </c>
      <c r="E18" s="139" t="s">
        <v>729</v>
      </c>
      <c r="F18" s="139" t="s">
        <v>826</v>
      </c>
      <c r="G18" s="139" t="s">
        <v>1051</v>
      </c>
      <c r="H18" s="139" t="s">
        <v>821</v>
      </c>
    </row>
    <row r="19" spans="1:8" ht="11.25">
      <c r="A19" s="137" t="s">
        <v>317</v>
      </c>
      <c r="B19" s="139" t="s">
        <v>1190</v>
      </c>
      <c r="C19" s="139" t="s">
        <v>1194</v>
      </c>
      <c r="D19" s="139" t="s">
        <v>1195</v>
      </c>
      <c r="E19" s="139" t="s">
        <v>827</v>
      </c>
      <c r="F19" s="139" t="s">
        <v>828</v>
      </c>
      <c r="G19" s="139" t="s">
        <v>1047</v>
      </c>
      <c r="H19" s="139" t="s">
        <v>821</v>
      </c>
    </row>
    <row r="20" spans="1:8" ht="11.25">
      <c r="A20" s="137" t="s">
        <v>1400</v>
      </c>
      <c r="B20" s="139" t="s">
        <v>1190</v>
      </c>
      <c r="C20" s="139" t="s">
        <v>782</v>
      </c>
      <c r="D20" s="139" t="s">
        <v>783</v>
      </c>
      <c r="E20" s="139" t="s">
        <v>845</v>
      </c>
      <c r="F20" s="139" t="s">
        <v>846</v>
      </c>
      <c r="G20" s="139" t="s">
        <v>1193</v>
      </c>
      <c r="H20" s="139" t="s">
        <v>809</v>
      </c>
    </row>
    <row r="21" spans="1:8" ht="11.25">
      <c r="A21" s="137" t="s">
        <v>320</v>
      </c>
      <c r="B21" s="139" t="s">
        <v>1198</v>
      </c>
      <c r="C21" s="139" t="s">
        <v>1200</v>
      </c>
      <c r="D21" s="139" t="s">
        <v>1201</v>
      </c>
      <c r="E21" s="139" t="s">
        <v>829</v>
      </c>
      <c r="F21" s="139" t="s">
        <v>830</v>
      </c>
      <c r="G21" s="139" t="s">
        <v>1202</v>
      </c>
      <c r="H21" s="139" t="s">
        <v>345</v>
      </c>
    </row>
    <row r="22" spans="1:8" ht="11.25">
      <c r="A22" s="137" t="s">
        <v>322</v>
      </c>
      <c r="B22" s="139" t="s">
        <v>1198</v>
      </c>
      <c r="C22" s="139" t="s">
        <v>1200</v>
      </c>
      <c r="D22" s="139" t="s">
        <v>1201</v>
      </c>
      <c r="E22" s="139" t="s">
        <v>831</v>
      </c>
      <c r="F22" s="139" t="s">
        <v>832</v>
      </c>
      <c r="G22" s="139" t="s">
        <v>1202</v>
      </c>
      <c r="H22" s="139" t="s">
        <v>1024</v>
      </c>
    </row>
    <row r="23" spans="1:8" ht="11.25">
      <c r="A23" s="137" t="s">
        <v>324</v>
      </c>
      <c r="B23" s="139" t="s">
        <v>1198</v>
      </c>
      <c r="C23" s="139" t="s">
        <v>1200</v>
      </c>
      <c r="D23" s="139" t="s">
        <v>1201</v>
      </c>
      <c r="E23" s="139" t="s">
        <v>833</v>
      </c>
      <c r="F23" s="139" t="s">
        <v>834</v>
      </c>
      <c r="G23" s="139" t="s">
        <v>1202</v>
      </c>
      <c r="H23" s="139" t="s">
        <v>1024</v>
      </c>
    </row>
    <row r="24" spans="1:8" ht="11.25">
      <c r="A24" s="137" t="s">
        <v>326</v>
      </c>
      <c r="B24" s="139" t="s">
        <v>1198</v>
      </c>
      <c r="C24" s="139" t="s">
        <v>1200</v>
      </c>
      <c r="D24" s="139" t="s">
        <v>1201</v>
      </c>
      <c r="E24" s="139" t="s">
        <v>835</v>
      </c>
      <c r="F24" s="139" t="s">
        <v>1204</v>
      </c>
      <c r="G24" s="139" t="s">
        <v>1051</v>
      </c>
      <c r="H24" s="139" t="s">
        <v>345</v>
      </c>
    </row>
    <row r="25" spans="1:8" ht="11.25">
      <c r="A25" s="137" t="s">
        <v>421</v>
      </c>
      <c r="B25" s="139" t="s">
        <v>1198</v>
      </c>
      <c r="C25" s="139" t="s">
        <v>1200</v>
      </c>
      <c r="D25" s="139" t="s">
        <v>1201</v>
      </c>
      <c r="E25" s="139" t="s">
        <v>730</v>
      </c>
      <c r="F25" s="139" t="s">
        <v>731</v>
      </c>
      <c r="G25" s="139" t="s">
        <v>1051</v>
      </c>
      <c r="H25" s="139" t="s">
        <v>377</v>
      </c>
    </row>
    <row r="26" spans="1:8" ht="11.25">
      <c r="A26" s="137" t="s">
        <v>422</v>
      </c>
      <c r="B26" s="139" t="s">
        <v>1198</v>
      </c>
      <c r="C26" s="139" t="s">
        <v>1200</v>
      </c>
      <c r="D26" s="139" t="s">
        <v>1201</v>
      </c>
      <c r="E26" s="139" t="s">
        <v>732</v>
      </c>
      <c r="F26" s="139" t="s">
        <v>733</v>
      </c>
      <c r="G26" s="139" t="s">
        <v>1202</v>
      </c>
      <c r="H26" s="139" t="s">
        <v>1287</v>
      </c>
    </row>
    <row r="27" spans="1:8" ht="11.25">
      <c r="A27" s="137" t="s">
        <v>423</v>
      </c>
      <c r="B27" s="139" t="s">
        <v>1045</v>
      </c>
      <c r="C27" s="139" t="s">
        <v>1045</v>
      </c>
      <c r="D27" s="139" t="s">
        <v>1046</v>
      </c>
      <c r="E27" s="139" t="s">
        <v>836</v>
      </c>
      <c r="F27" s="139" t="s">
        <v>837</v>
      </c>
      <c r="G27" s="139" t="s">
        <v>1047</v>
      </c>
      <c r="H27" s="139" t="s">
        <v>809</v>
      </c>
    </row>
    <row r="28" spans="1:8" ht="11.25">
      <c r="A28" s="137" t="s">
        <v>424</v>
      </c>
      <c r="B28" s="139" t="s">
        <v>1045</v>
      </c>
      <c r="C28" s="139" t="s">
        <v>1045</v>
      </c>
      <c r="D28" s="139" t="s">
        <v>1046</v>
      </c>
      <c r="E28" s="139" t="s">
        <v>838</v>
      </c>
      <c r="F28" s="139" t="s">
        <v>839</v>
      </c>
      <c r="G28" s="139" t="s">
        <v>1047</v>
      </c>
      <c r="H28" s="139" t="s">
        <v>1024</v>
      </c>
    </row>
    <row r="29" spans="1:8" ht="11.25">
      <c r="A29" s="137" t="s">
        <v>425</v>
      </c>
      <c r="B29" s="139" t="s">
        <v>1045</v>
      </c>
      <c r="C29" s="139" t="s">
        <v>1045</v>
      </c>
      <c r="D29" s="139" t="s">
        <v>1046</v>
      </c>
      <c r="E29" s="139" t="s">
        <v>734</v>
      </c>
      <c r="F29" s="139" t="s">
        <v>844</v>
      </c>
      <c r="G29" s="139" t="s">
        <v>1051</v>
      </c>
      <c r="H29" s="139" t="s">
        <v>1024</v>
      </c>
    </row>
    <row r="30" spans="1:8" ht="11.25">
      <c r="A30" s="137" t="s">
        <v>426</v>
      </c>
      <c r="B30" s="139" t="s">
        <v>1045</v>
      </c>
      <c r="C30" s="139" t="s">
        <v>1045</v>
      </c>
      <c r="D30" s="139" t="s">
        <v>1046</v>
      </c>
      <c r="E30" s="139" t="s">
        <v>840</v>
      </c>
      <c r="F30" s="139" t="s">
        <v>841</v>
      </c>
      <c r="G30" s="139" t="s">
        <v>1047</v>
      </c>
      <c r="H30" s="139" t="s">
        <v>809</v>
      </c>
    </row>
    <row r="31" spans="1:8" ht="11.25">
      <c r="A31" s="137" t="s">
        <v>427</v>
      </c>
      <c r="B31" s="139" t="s">
        <v>1045</v>
      </c>
      <c r="C31" s="139" t="s">
        <v>1045</v>
      </c>
      <c r="D31" s="139" t="s">
        <v>1046</v>
      </c>
      <c r="E31" s="139" t="s">
        <v>842</v>
      </c>
      <c r="F31" s="139" t="s">
        <v>843</v>
      </c>
      <c r="G31" s="139" t="s">
        <v>1047</v>
      </c>
      <c r="H31" s="139" t="s">
        <v>809</v>
      </c>
    </row>
    <row r="32" spans="1:8" ht="11.25">
      <c r="A32" s="137" t="s">
        <v>428</v>
      </c>
      <c r="B32" s="139" t="s">
        <v>1048</v>
      </c>
      <c r="C32" s="139" t="s">
        <v>1048</v>
      </c>
      <c r="D32" s="139" t="s">
        <v>1049</v>
      </c>
      <c r="E32" s="139" t="s">
        <v>847</v>
      </c>
      <c r="F32" s="139" t="s">
        <v>848</v>
      </c>
      <c r="G32" s="139" t="s">
        <v>1051</v>
      </c>
      <c r="H32" s="139" t="s">
        <v>809</v>
      </c>
    </row>
    <row r="33" spans="1:8" ht="11.25">
      <c r="A33" s="137" t="s">
        <v>429</v>
      </c>
      <c r="B33" s="139" t="s">
        <v>1048</v>
      </c>
      <c r="C33" s="139" t="s">
        <v>1048</v>
      </c>
      <c r="D33" s="139" t="s">
        <v>1049</v>
      </c>
      <c r="E33" s="139" t="s">
        <v>849</v>
      </c>
      <c r="F33" s="139" t="s">
        <v>850</v>
      </c>
      <c r="G33" s="139" t="s">
        <v>1051</v>
      </c>
      <c r="H33" s="139" t="s">
        <v>809</v>
      </c>
    </row>
    <row r="34" spans="1:8" ht="11.25">
      <c r="A34" s="137" t="s">
        <v>430</v>
      </c>
      <c r="B34" s="139" t="s">
        <v>1048</v>
      </c>
      <c r="C34" s="139" t="s">
        <v>1048</v>
      </c>
      <c r="D34" s="139" t="s">
        <v>1049</v>
      </c>
      <c r="E34" s="139" t="s">
        <v>735</v>
      </c>
      <c r="F34" s="139" t="s">
        <v>736</v>
      </c>
      <c r="G34" s="139" t="s">
        <v>1051</v>
      </c>
      <c r="H34" s="139" t="s">
        <v>1208</v>
      </c>
    </row>
    <row r="35" spans="1:8" ht="11.25">
      <c r="A35" s="137" t="s">
        <v>431</v>
      </c>
      <c r="B35" s="139" t="s">
        <v>1048</v>
      </c>
      <c r="C35" s="139" t="s">
        <v>1048</v>
      </c>
      <c r="D35" s="139" t="s">
        <v>1049</v>
      </c>
      <c r="E35" s="139" t="s">
        <v>851</v>
      </c>
      <c r="F35" s="139" t="s">
        <v>852</v>
      </c>
      <c r="G35" s="139" t="s">
        <v>1051</v>
      </c>
      <c r="H35" s="139" t="s">
        <v>809</v>
      </c>
    </row>
    <row r="36" spans="1:8" ht="11.25">
      <c r="A36" s="137" t="s">
        <v>432</v>
      </c>
      <c r="B36" s="139" t="s">
        <v>1048</v>
      </c>
      <c r="C36" s="139" t="s">
        <v>1048</v>
      </c>
      <c r="D36" s="139" t="s">
        <v>1049</v>
      </c>
      <c r="E36" s="139" t="s">
        <v>737</v>
      </c>
      <c r="F36" s="139" t="s">
        <v>853</v>
      </c>
      <c r="G36" s="139" t="s">
        <v>1051</v>
      </c>
      <c r="H36" s="139" t="s">
        <v>809</v>
      </c>
    </row>
    <row r="37" spans="1:8" ht="11.25">
      <c r="A37" s="137" t="s">
        <v>433</v>
      </c>
      <c r="B37" s="139" t="s">
        <v>1048</v>
      </c>
      <c r="C37" s="139" t="s">
        <v>1048</v>
      </c>
      <c r="D37" s="139" t="s">
        <v>1049</v>
      </c>
      <c r="E37" s="139" t="s">
        <v>738</v>
      </c>
      <c r="F37" s="139" t="s">
        <v>859</v>
      </c>
      <c r="G37" s="139" t="s">
        <v>1051</v>
      </c>
      <c r="H37" s="139" t="s">
        <v>809</v>
      </c>
    </row>
    <row r="38" spans="1:8" ht="11.25">
      <c r="A38" s="137" t="s">
        <v>434</v>
      </c>
      <c r="B38" s="139" t="s">
        <v>1048</v>
      </c>
      <c r="C38" s="139" t="s">
        <v>1048</v>
      </c>
      <c r="D38" s="139" t="s">
        <v>1049</v>
      </c>
      <c r="E38" s="139" t="s">
        <v>739</v>
      </c>
      <c r="F38" s="139" t="s">
        <v>862</v>
      </c>
      <c r="G38" s="139" t="s">
        <v>1524</v>
      </c>
      <c r="H38" s="139" t="s">
        <v>821</v>
      </c>
    </row>
    <row r="39" spans="1:8" ht="11.25">
      <c r="A39" s="137" t="s">
        <v>435</v>
      </c>
      <c r="B39" s="139" t="s">
        <v>1048</v>
      </c>
      <c r="C39" s="139" t="s">
        <v>1048</v>
      </c>
      <c r="D39" s="139" t="s">
        <v>1049</v>
      </c>
      <c r="E39" s="139" t="s">
        <v>854</v>
      </c>
      <c r="F39" s="139" t="s">
        <v>855</v>
      </c>
      <c r="G39" s="139" t="s">
        <v>1051</v>
      </c>
      <c r="H39" s="139" t="s">
        <v>809</v>
      </c>
    </row>
    <row r="40" spans="1:8" ht="11.25">
      <c r="A40" s="137" t="s">
        <v>436</v>
      </c>
      <c r="B40" s="139" t="s">
        <v>1048</v>
      </c>
      <c r="C40" s="139" t="s">
        <v>1048</v>
      </c>
      <c r="D40" s="139" t="s">
        <v>1049</v>
      </c>
      <c r="E40" s="139" t="s">
        <v>856</v>
      </c>
      <c r="F40" s="139" t="s">
        <v>857</v>
      </c>
      <c r="G40" s="139" t="s">
        <v>1051</v>
      </c>
      <c r="H40" s="139" t="s">
        <v>809</v>
      </c>
    </row>
    <row r="41" spans="1:8" ht="11.25">
      <c r="A41" s="137" t="s">
        <v>437</v>
      </c>
      <c r="B41" s="139" t="s">
        <v>1048</v>
      </c>
      <c r="C41" s="139" t="s">
        <v>1048</v>
      </c>
      <c r="D41" s="139" t="s">
        <v>1049</v>
      </c>
      <c r="E41" s="139" t="s">
        <v>860</v>
      </c>
      <c r="F41" s="139" t="s">
        <v>861</v>
      </c>
      <c r="G41" s="139" t="s">
        <v>1051</v>
      </c>
      <c r="H41" s="139" t="s">
        <v>1023</v>
      </c>
    </row>
    <row r="42" spans="1:8" ht="11.25">
      <c r="A42" s="137" t="s">
        <v>438</v>
      </c>
      <c r="B42" s="139" t="s">
        <v>1048</v>
      </c>
      <c r="C42" s="139" t="s">
        <v>1048</v>
      </c>
      <c r="D42" s="139" t="s">
        <v>1049</v>
      </c>
      <c r="E42" s="139" t="s">
        <v>863</v>
      </c>
      <c r="F42" s="139" t="s">
        <v>864</v>
      </c>
      <c r="G42" s="139" t="s">
        <v>1051</v>
      </c>
      <c r="H42" s="139" t="s">
        <v>809</v>
      </c>
    </row>
    <row r="43" spans="1:8" ht="11.25">
      <c r="A43" s="137" t="s">
        <v>439</v>
      </c>
      <c r="B43" s="139" t="s">
        <v>1048</v>
      </c>
      <c r="C43" s="139" t="s">
        <v>1048</v>
      </c>
      <c r="D43" s="139" t="s">
        <v>1049</v>
      </c>
      <c r="E43" s="139" t="s">
        <v>865</v>
      </c>
      <c r="F43" s="139" t="s">
        <v>810</v>
      </c>
      <c r="G43" s="139" t="s">
        <v>866</v>
      </c>
      <c r="H43" s="139" t="s">
        <v>978</v>
      </c>
    </row>
    <row r="44" spans="1:8" ht="11.25">
      <c r="A44" s="137" t="s">
        <v>440</v>
      </c>
      <c r="B44" s="139" t="s">
        <v>1048</v>
      </c>
      <c r="C44" s="139" t="s">
        <v>1048</v>
      </c>
      <c r="D44" s="139" t="s">
        <v>1049</v>
      </c>
      <c r="E44" s="139" t="s">
        <v>867</v>
      </c>
      <c r="F44" s="139" t="s">
        <v>868</v>
      </c>
      <c r="G44" s="139" t="s">
        <v>869</v>
      </c>
      <c r="H44" s="139" t="s">
        <v>809</v>
      </c>
    </row>
    <row r="45" spans="1:8" ht="11.25">
      <c r="A45" s="137" t="s">
        <v>441</v>
      </c>
      <c r="B45" s="139" t="s">
        <v>1048</v>
      </c>
      <c r="C45" s="139" t="s">
        <v>1048</v>
      </c>
      <c r="D45" s="139" t="s">
        <v>1049</v>
      </c>
      <c r="E45" s="139" t="s">
        <v>871</v>
      </c>
      <c r="F45" s="139" t="s">
        <v>872</v>
      </c>
      <c r="G45" s="139" t="s">
        <v>873</v>
      </c>
      <c r="H45" s="139" t="s">
        <v>809</v>
      </c>
    </row>
    <row r="46" spans="1:8" ht="11.25">
      <c r="A46" s="137" t="s">
        <v>776</v>
      </c>
      <c r="B46" s="139" t="s">
        <v>1048</v>
      </c>
      <c r="C46" s="139" t="s">
        <v>1048</v>
      </c>
      <c r="D46" s="139" t="s">
        <v>1049</v>
      </c>
      <c r="E46" s="139" t="s">
        <v>874</v>
      </c>
      <c r="F46" s="139" t="s">
        <v>875</v>
      </c>
      <c r="G46" s="139" t="s">
        <v>1051</v>
      </c>
      <c r="H46" s="139" t="s">
        <v>809</v>
      </c>
    </row>
    <row r="47" spans="1:8" ht="11.25">
      <c r="A47" s="137" t="s">
        <v>811</v>
      </c>
      <c r="B47" s="139" t="s">
        <v>1048</v>
      </c>
      <c r="C47" s="139" t="s">
        <v>1048</v>
      </c>
      <c r="D47" s="139" t="s">
        <v>1049</v>
      </c>
      <c r="E47" s="139" t="s">
        <v>876</v>
      </c>
      <c r="F47" s="139" t="s">
        <v>877</v>
      </c>
      <c r="G47" s="139" t="s">
        <v>1051</v>
      </c>
      <c r="H47" s="139" t="s">
        <v>809</v>
      </c>
    </row>
    <row r="48" spans="1:8" ht="11.25">
      <c r="A48" s="137" t="s">
        <v>442</v>
      </c>
      <c r="B48" s="139" t="s">
        <v>1048</v>
      </c>
      <c r="C48" s="139" t="s">
        <v>1048</v>
      </c>
      <c r="D48" s="139" t="s">
        <v>1049</v>
      </c>
      <c r="E48" s="139" t="s">
        <v>878</v>
      </c>
      <c r="F48" s="139" t="s">
        <v>879</v>
      </c>
      <c r="G48" s="139" t="s">
        <v>1051</v>
      </c>
      <c r="H48" s="139" t="s">
        <v>809</v>
      </c>
    </row>
    <row r="49" spans="1:8" ht="11.25">
      <c r="A49" s="137" t="s">
        <v>443</v>
      </c>
      <c r="B49" s="139" t="s">
        <v>1048</v>
      </c>
      <c r="C49" s="139" t="s">
        <v>1048</v>
      </c>
      <c r="D49" s="139" t="s">
        <v>1049</v>
      </c>
      <c r="E49" s="139" t="s">
        <v>740</v>
      </c>
      <c r="F49" s="139" t="s">
        <v>870</v>
      </c>
      <c r="G49" s="139" t="s">
        <v>741</v>
      </c>
      <c r="H49" s="139" t="s">
        <v>821</v>
      </c>
    </row>
    <row r="50" spans="1:8" ht="11.25">
      <c r="A50" s="137" t="s">
        <v>444</v>
      </c>
      <c r="B50" s="139" t="s">
        <v>1048</v>
      </c>
      <c r="C50" s="139" t="s">
        <v>1048</v>
      </c>
      <c r="D50" s="139" t="s">
        <v>1049</v>
      </c>
      <c r="E50" s="139" t="s">
        <v>880</v>
      </c>
      <c r="F50" s="139" t="s">
        <v>881</v>
      </c>
      <c r="G50" s="139" t="s">
        <v>1051</v>
      </c>
      <c r="H50" s="139" t="s">
        <v>809</v>
      </c>
    </row>
    <row r="51" spans="1:8" ht="11.25">
      <c r="A51" s="137" t="s">
        <v>445</v>
      </c>
      <c r="B51" s="139" t="s">
        <v>1048</v>
      </c>
      <c r="C51" s="139" t="s">
        <v>1048</v>
      </c>
      <c r="D51" s="139" t="s">
        <v>1049</v>
      </c>
      <c r="E51" s="139" t="s">
        <v>882</v>
      </c>
      <c r="F51" s="139" t="s">
        <v>883</v>
      </c>
      <c r="G51" s="139" t="s">
        <v>1051</v>
      </c>
      <c r="H51" s="139" t="s">
        <v>809</v>
      </c>
    </row>
    <row r="52" spans="1:8" ht="11.25">
      <c r="A52" s="137" t="s">
        <v>446</v>
      </c>
      <c r="B52" s="139" t="s">
        <v>1048</v>
      </c>
      <c r="C52" s="139" t="s">
        <v>1048</v>
      </c>
      <c r="D52" s="139" t="s">
        <v>1049</v>
      </c>
      <c r="E52" s="139" t="s">
        <v>69</v>
      </c>
      <c r="F52" s="139" t="s">
        <v>1050</v>
      </c>
      <c r="G52" s="139" t="s">
        <v>741</v>
      </c>
      <c r="H52" s="139" t="s">
        <v>809</v>
      </c>
    </row>
    <row r="53" spans="1:8" ht="11.25">
      <c r="A53" s="137" t="s">
        <v>447</v>
      </c>
      <c r="B53" s="139" t="s">
        <v>1048</v>
      </c>
      <c r="C53" s="139" t="s">
        <v>1048</v>
      </c>
      <c r="D53" s="139" t="s">
        <v>1049</v>
      </c>
      <c r="E53" s="139" t="s">
        <v>742</v>
      </c>
      <c r="F53" s="139" t="s">
        <v>858</v>
      </c>
      <c r="G53" s="139" t="s">
        <v>1051</v>
      </c>
      <c r="H53" s="139" t="s">
        <v>809</v>
      </c>
    </row>
    <row r="54" spans="1:8" ht="11.25">
      <c r="A54" s="137" t="s">
        <v>448</v>
      </c>
      <c r="B54" s="139" t="s">
        <v>1048</v>
      </c>
      <c r="C54" s="139" t="s">
        <v>1048</v>
      </c>
      <c r="D54" s="139" t="s">
        <v>1049</v>
      </c>
      <c r="E54" s="139" t="s">
        <v>884</v>
      </c>
      <c r="F54" s="139" t="s">
        <v>885</v>
      </c>
      <c r="G54" s="139" t="s">
        <v>1051</v>
      </c>
      <c r="H54" s="139" t="s">
        <v>809</v>
      </c>
    </row>
    <row r="55" spans="1:8" ht="11.25">
      <c r="A55" s="137" t="s">
        <v>449</v>
      </c>
      <c r="B55" s="139" t="s">
        <v>1048</v>
      </c>
      <c r="C55" s="139" t="s">
        <v>1048</v>
      </c>
      <c r="D55" s="139" t="s">
        <v>1049</v>
      </c>
      <c r="E55" s="139" t="s">
        <v>743</v>
      </c>
      <c r="F55" s="139" t="s">
        <v>744</v>
      </c>
      <c r="G55" s="139" t="s">
        <v>1051</v>
      </c>
      <c r="H55" s="139" t="s">
        <v>978</v>
      </c>
    </row>
    <row r="56" spans="1:8" ht="11.25">
      <c r="A56" s="137" t="s">
        <v>450</v>
      </c>
      <c r="B56" s="139" t="s">
        <v>1048</v>
      </c>
      <c r="C56" s="139" t="s">
        <v>1048</v>
      </c>
      <c r="D56" s="139" t="s">
        <v>1049</v>
      </c>
      <c r="E56" s="139" t="s">
        <v>745</v>
      </c>
      <c r="F56" s="139" t="s">
        <v>999</v>
      </c>
      <c r="G56" s="139" t="s">
        <v>1051</v>
      </c>
      <c r="H56" s="139" t="s">
        <v>345</v>
      </c>
    </row>
    <row r="57" spans="1:8" ht="11.25">
      <c r="A57" s="137" t="s">
        <v>451</v>
      </c>
      <c r="B57" s="139" t="s">
        <v>1048</v>
      </c>
      <c r="C57" s="139" t="s">
        <v>1048</v>
      </c>
      <c r="D57" s="139" t="s">
        <v>1049</v>
      </c>
      <c r="E57" s="139" t="s">
        <v>886</v>
      </c>
      <c r="F57" s="139" t="s">
        <v>887</v>
      </c>
      <c r="G57" s="139" t="s">
        <v>1051</v>
      </c>
      <c r="H57" s="139" t="s">
        <v>809</v>
      </c>
    </row>
    <row r="58" spans="1:8" ht="11.25">
      <c r="A58" s="137" t="s">
        <v>452</v>
      </c>
      <c r="B58" s="139" t="s">
        <v>1048</v>
      </c>
      <c r="C58" s="139" t="s">
        <v>1048</v>
      </c>
      <c r="D58" s="139" t="s">
        <v>1049</v>
      </c>
      <c r="E58" s="139" t="s">
        <v>979</v>
      </c>
      <c r="F58" s="139" t="s">
        <v>980</v>
      </c>
      <c r="G58" s="139" t="s">
        <v>1051</v>
      </c>
      <c r="H58" s="139" t="s">
        <v>809</v>
      </c>
    </row>
    <row r="59" spans="1:8" ht="11.25">
      <c r="A59" s="137" t="s">
        <v>453</v>
      </c>
      <c r="B59" s="139" t="s">
        <v>1048</v>
      </c>
      <c r="C59" s="139" t="s">
        <v>1048</v>
      </c>
      <c r="D59" s="139" t="s">
        <v>1049</v>
      </c>
      <c r="E59" s="139" t="s">
        <v>981</v>
      </c>
      <c r="F59" s="139" t="s">
        <v>982</v>
      </c>
      <c r="G59" s="139" t="s">
        <v>1051</v>
      </c>
      <c r="H59" s="139" t="s">
        <v>809</v>
      </c>
    </row>
    <row r="60" spans="1:8" ht="11.25">
      <c r="A60" s="137" t="s">
        <v>454</v>
      </c>
      <c r="B60" s="139" t="s">
        <v>1048</v>
      </c>
      <c r="C60" s="139" t="s">
        <v>1048</v>
      </c>
      <c r="D60" s="139" t="s">
        <v>1049</v>
      </c>
      <c r="E60" s="139" t="s">
        <v>983</v>
      </c>
      <c r="F60" s="139" t="s">
        <v>984</v>
      </c>
      <c r="G60" s="139" t="s">
        <v>1051</v>
      </c>
      <c r="H60" s="139" t="s">
        <v>809</v>
      </c>
    </row>
    <row r="61" spans="1:8" ht="11.25">
      <c r="A61" s="137" t="s">
        <v>455</v>
      </c>
      <c r="B61" s="139" t="s">
        <v>1048</v>
      </c>
      <c r="C61" s="139" t="s">
        <v>1048</v>
      </c>
      <c r="D61" s="139" t="s">
        <v>1049</v>
      </c>
      <c r="E61" s="139" t="s">
        <v>985</v>
      </c>
      <c r="F61" s="139" t="s">
        <v>986</v>
      </c>
      <c r="G61" s="139" t="s">
        <v>1051</v>
      </c>
      <c r="H61" s="139" t="s">
        <v>809</v>
      </c>
    </row>
    <row r="62" spans="1:8" ht="11.25">
      <c r="A62" s="137" t="s">
        <v>456</v>
      </c>
      <c r="B62" s="139" t="s">
        <v>1048</v>
      </c>
      <c r="C62" s="139" t="s">
        <v>1048</v>
      </c>
      <c r="D62" s="139" t="s">
        <v>1049</v>
      </c>
      <c r="E62" s="139" t="s">
        <v>987</v>
      </c>
      <c r="F62" s="139" t="s">
        <v>988</v>
      </c>
      <c r="G62" s="139" t="s">
        <v>1051</v>
      </c>
      <c r="H62" s="139" t="s">
        <v>809</v>
      </c>
    </row>
    <row r="63" spans="1:8" ht="11.25">
      <c r="A63" s="137" t="s">
        <v>457</v>
      </c>
      <c r="B63" s="139" t="s">
        <v>1048</v>
      </c>
      <c r="C63" s="139" t="s">
        <v>1048</v>
      </c>
      <c r="D63" s="139" t="s">
        <v>1049</v>
      </c>
      <c r="E63" s="139" t="s">
        <v>989</v>
      </c>
      <c r="F63" s="139" t="s">
        <v>990</v>
      </c>
      <c r="G63" s="139" t="s">
        <v>873</v>
      </c>
      <c r="H63" s="139" t="s">
        <v>809</v>
      </c>
    </row>
    <row r="64" spans="1:8" ht="11.25">
      <c r="A64" s="137" t="s">
        <v>458</v>
      </c>
      <c r="B64" s="139" t="s">
        <v>1048</v>
      </c>
      <c r="C64" s="139" t="s">
        <v>1048</v>
      </c>
      <c r="D64" s="139" t="s">
        <v>1049</v>
      </c>
      <c r="E64" s="139" t="s">
        <v>991</v>
      </c>
      <c r="F64" s="139" t="s">
        <v>992</v>
      </c>
      <c r="G64" s="139" t="s">
        <v>1051</v>
      </c>
      <c r="H64" s="139" t="s">
        <v>1023</v>
      </c>
    </row>
    <row r="65" spans="1:8" ht="11.25">
      <c r="A65" s="137" t="s">
        <v>459</v>
      </c>
      <c r="B65" s="139" t="s">
        <v>1048</v>
      </c>
      <c r="C65" s="139" t="s">
        <v>1048</v>
      </c>
      <c r="D65" s="139" t="s">
        <v>1049</v>
      </c>
      <c r="E65" s="139" t="s">
        <v>993</v>
      </c>
      <c r="F65" s="139" t="s">
        <v>994</v>
      </c>
      <c r="G65" s="139" t="s">
        <v>1051</v>
      </c>
      <c r="H65" s="139" t="s">
        <v>809</v>
      </c>
    </row>
    <row r="66" spans="1:8" ht="11.25">
      <c r="A66" s="137" t="s">
        <v>460</v>
      </c>
      <c r="B66" s="139" t="s">
        <v>1048</v>
      </c>
      <c r="C66" s="139" t="s">
        <v>1048</v>
      </c>
      <c r="D66" s="139" t="s">
        <v>1049</v>
      </c>
      <c r="E66" s="139" t="s">
        <v>995</v>
      </c>
      <c r="F66" s="139" t="s">
        <v>996</v>
      </c>
      <c r="G66" s="139" t="s">
        <v>1051</v>
      </c>
      <c r="H66" s="139" t="s">
        <v>809</v>
      </c>
    </row>
    <row r="67" spans="1:8" ht="11.25">
      <c r="A67" s="137" t="s">
        <v>461</v>
      </c>
      <c r="B67" s="139" t="s">
        <v>1048</v>
      </c>
      <c r="C67" s="139" t="s">
        <v>1048</v>
      </c>
      <c r="D67" s="139" t="s">
        <v>1049</v>
      </c>
      <c r="E67" s="139" t="s">
        <v>997</v>
      </c>
      <c r="F67" s="139" t="s">
        <v>998</v>
      </c>
      <c r="G67" s="139" t="s">
        <v>1051</v>
      </c>
      <c r="H67" s="139" t="s">
        <v>345</v>
      </c>
    </row>
    <row r="68" spans="1:8" ht="11.25">
      <c r="A68" s="137" t="s">
        <v>462</v>
      </c>
      <c r="B68" s="139" t="s">
        <v>1048</v>
      </c>
      <c r="C68" s="139" t="s">
        <v>1048</v>
      </c>
      <c r="D68" s="139" t="s">
        <v>1049</v>
      </c>
      <c r="E68" s="139" t="s">
        <v>1000</v>
      </c>
      <c r="F68" s="139" t="s">
        <v>1001</v>
      </c>
      <c r="G68" s="139" t="s">
        <v>1002</v>
      </c>
      <c r="H68" s="139" t="s">
        <v>821</v>
      </c>
    </row>
    <row r="69" spans="1:8" ht="11.25">
      <c r="A69" s="137" t="s">
        <v>463</v>
      </c>
      <c r="B69" s="139" t="s">
        <v>1048</v>
      </c>
      <c r="C69" s="139" t="s">
        <v>1048</v>
      </c>
      <c r="D69" s="139" t="s">
        <v>1049</v>
      </c>
      <c r="E69" s="139" t="s">
        <v>69</v>
      </c>
      <c r="F69" s="139" t="s">
        <v>1050</v>
      </c>
      <c r="G69" s="139" t="s">
        <v>741</v>
      </c>
      <c r="H69" s="139" t="s">
        <v>378</v>
      </c>
    </row>
    <row r="70" spans="1:8" ht="11.25">
      <c r="A70" s="137" t="s">
        <v>464</v>
      </c>
      <c r="B70" s="139" t="s">
        <v>1052</v>
      </c>
      <c r="C70" s="139" t="s">
        <v>1052</v>
      </c>
      <c r="D70" s="139" t="s">
        <v>1053</v>
      </c>
      <c r="E70" s="139" t="s">
        <v>1003</v>
      </c>
      <c r="F70" s="139" t="s">
        <v>1004</v>
      </c>
      <c r="G70" s="139" t="s">
        <v>1054</v>
      </c>
      <c r="H70" s="139" t="s">
        <v>809</v>
      </c>
    </row>
    <row r="71" spans="1:8" ht="11.25">
      <c r="A71" s="137" t="s">
        <v>465</v>
      </c>
      <c r="B71" s="139" t="s">
        <v>1052</v>
      </c>
      <c r="C71" s="139" t="s">
        <v>1052</v>
      </c>
      <c r="D71" s="139" t="s">
        <v>1053</v>
      </c>
      <c r="E71" s="139" t="s">
        <v>746</v>
      </c>
      <c r="F71" s="139" t="s">
        <v>792</v>
      </c>
      <c r="G71" s="139" t="s">
        <v>1054</v>
      </c>
      <c r="H71" s="139" t="s">
        <v>1024</v>
      </c>
    </row>
    <row r="72" spans="1:8" ht="11.25">
      <c r="A72" s="137" t="s">
        <v>466</v>
      </c>
      <c r="B72" s="139" t="s">
        <v>1052</v>
      </c>
      <c r="C72" s="139" t="s">
        <v>1052</v>
      </c>
      <c r="D72" s="139" t="s">
        <v>1053</v>
      </c>
      <c r="E72" s="139" t="s">
        <v>1005</v>
      </c>
      <c r="F72" s="139" t="s">
        <v>1006</v>
      </c>
      <c r="G72" s="139" t="s">
        <v>1054</v>
      </c>
      <c r="H72" s="139" t="s">
        <v>1024</v>
      </c>
    </row>
    <row r="73" spans="1:8" ht="11.25">
      <c r="A73" s="137" t="s">
        <v>467</v>
      </c>
      <c r="B73" s="139" t="s">
        <v>1052</v>
      </c>
      <c r="C73" s="139" t="s">
        <v>1052</v>
      </c>
      <c r="D73" s="139" t="s">
        <v>1053</v>
      </c>
      <c r="E73" s="139" t="s">
        <v>1007</v>
      </c>
      <c r="F73" s="139" t="s">
        <v>1008</v>
      </c>
      <c r="G73" s="139" t="s">
        <v>1054</v>
      </c>
      <c r="H73" s="139" t="s">
        <v>809</v>
      </c>
    </row>
    <row r="74" spans="1:8" ht="11.25">
      <c r="A74" s="137" t="s">
        <v>468</v>
      </c>
      <c r="B74" s="139" t="s">
        <v>1052</v>
      </c>
      <c r="C74" s="139" t="s">
        <v>1052</v>
      </c>
      <c r="D74" s="139" t="s">
        <v>1053</v>
      </c>
      <c r="E74" s="139" t="s">
        <v>1009</v>
      </c>
      <c r="F74" s="139" t="s">
        <v>1010</v>
      </c>
      <c r="G74" s="139" t="s">
        <v>1054</v>
      </c>
      <c r="H74" s="139" t="s">
        <v>809</v>
      </c>
    </row>
    <row r="75" spans="1:8" ht="11.25">
      <c r="A75" s="137" t="s">
        <v>469</v>
      </c>
      <c r="B75" s="139" t="s">
        <v>1052</v>
      </c>
      <c r="C75" s="139" t="s">
        <v>1052</v>
      </c>
      <c r="D75" s="139" t="s">
        <v>1053</v>
      </c>
      <c r="E75" s="139" t="s">
        <v>793</v>
      </c>
      <c r="F75" s="139" t="s">
        <v>794</v>
      </c>
      <c r="G75" s="139" t="s">
        <v>1054</v>
      </c>
      <c r="H75" s="139" t="s">
        <v>1024</v>
      </c>
    </row>
    <row r="76" spans="1:8" ht="11.25">
      <c r="A76" s="137" t="s">
        <v>470</v>
      </c>
      <c r="B76" s="139" t="s">
        <v>1052</v>
      </c>
      <c r="C76" s="139" t="s">
        <v>1052</v>
      </c>
      <c r="D76" s="139" t="s">
        <v>1053</v>
      </c>
      <c r="E76" s="139" t="s">
        <v>1011</v>
      </c>
      <c r="F76" s="139" t="s">
        <v>1012</v>
      </c>
      <c r="G76" s="139" t="s">
        <v>1054</v>
      </c>
      <c r="H76" s="139" t="s">
        <v>809</v>
      </c>
    </row>
    <row r="77" spans="1:8" ht="11.25">
      <c r="A77" s="137" t="s">
        <v>471</v>
      </c>
      <c r="B77" s="139" t="s">
        <v>1052</v>
      </c>
      <c r="C77" s="139" t="s">
        <v>1052</v>
      </c>
      <c r="D77" s="139" t="s">
        <v>1053</v>
      </c>
      <c r="E77" s="139" t="s">
        <v>1013</v>
      </c>
      <c r="F77" s="139" t="s">
        <v>1014</v>
      </c>
      <c r="G77" s="139" t="s">
        <v>1054</v>
      </c>
      <c r="H77" s="139" t="s">
        <v>809</v>
      </c>
    </row>
    <row r="78" spans="1:8" ht="11.25">
      <c r="A78" s="137" t="s">
        <v>472</v>
      </c>
      <c r="B78" s="139" t="s">
        <v>1520</v>
      </c>
      <c r="C78" s="139" t="s">
        <v>1520</v>
      </c>
      <c r="D78" s="139" t="s">
        <v>1521</v>
      </c>
      <c r="E78" s="139" t="s">
        <v>797</v>
      </c>
      <c r="F78" s="139" t="s">
        <v>798</v>
      </c>
      <c r="G78" s="139" t="s">
        <v>1051</v>
      </c>
      <c r="H78" s="139" t="s">
        <v>1024</v>
      </c>
    </row>
    <row r="79" spans="1:8" ht="11.25">
      <c r="A79" s="137" t="s">
        <v>473</v>
      </c>
      <c r="B79" s="139" t="s">
        <v>1520</v>
      </c>
      <c r="C79" s="139" t="s">
        <v>1520</v>
      </c>
      <c r="D79" s="139" t="s">
        <v>1521</v>
      </c>
      <c r="E79" s="139" t="s">
        <v>799</v>
      </c>
      <c r="F79" s="139" t="s">
        <v>800</v>
      </c>
      <c r="G79" s="139" t="s">
        <v>1051</v>
      </c>
      <c r="H79" s="139" t="s">
        <v>1024</v>
      </c>
    </row>
    <row r="80" spans="1:8" ht="11.25">
      <c r="A80" s="137" t="s">
        <v>474</v>
      </c>
      <c r="B80" s="139" t="s">
        <v>1520</v>
      </c>
      <c r="C80" s="139" t="s">
        <v>1520</v>
      </c>
      <c r="D80" s="139" t="s">
        <v>1521</v>
      </c>
      <c r="E80" s="139" t="s">
        <v>1522</v>
      </c>
      <c r="F80" s="139" t="s">
        <v>1523</v>
      </c>
      <c r="G80" s="139" t="s">
        <v>1524</v>
      </c>
      <c r="H80" s="139" t="s">
        <v>1023</v>
      </c>
    </row>
    <row r="81" spans="1:8" ht="11.25">
      <c r="A81" s="137" t="s">
        <v>475</v>
      </c>
      <c r="B81" s="139" t="s">
        <v>1520</v>
      </c>
      <c r="C81" s="139" t="s">
        <v>1520</v>
      </c>
      <c r="D81" s="139" t="s">
        <v>1521</v>
      </c>
      <c r="E81" s="139" t="s">
        <v>1525</v>
      </c>
      <c r="F81" s="139" t="s">
        <v>1526</v>
      </c>
      <c r="G81" s="139" t="s">
        <v>1524</v>
      </c>
      <c r="H81" s="139" t="s">
        <v>1208</v>
      </c>
    </row>
    <row r="82" spans="1:8" ht="11.25">
      <c r="A82" s="137" t="s">
        <v>476</v>
      </c>
      <c r="B82" s="139" t="s">
        <v>1520</v>
      </c>
      <c r="C82" s="139" t="s">
        <v>1520</v>
      </c>
      <c r="D82" s="139" t="s">
        <v>1521</v>
      </c>
      <c r="E82" s="139" t="s">
        <v>1522</v>
      </c>
      <c r="F82" s="139" t="s">
        <v>1523</v>
      </c>
      <c r="G82" s="139" t="s">
        <v>1524</v>
      </c>
      <c r="H82" s="139" t="s">
        <v>377</v>
      </c>
    </row>
    <row r="83" spans="1:8" ht="11.25">
      <c r="A83" s="137" t="s">
        <v>477</v>
      </c>
      <c r="B83" s="139" t="s">
        <v>1520</v>
      </c>
      <c r="C83" s="139" t="s">
        <v>1520</v>
      </c>
      <c r="D83" s="139" t="s">
        <v>1521</v>
      </c>
      <c r="E83" s="139" t="s">
        <v>1525</v>
      </c>
      <c r="F83" s="139" t="s">
        <v>1526</v>
      </c>
      <c r="G83" s="139" t="s">
        <v>1524</v>
      </c>
      <c r="H83" s="139" t="s">
        <v>377</v>
      </c>
    </row>
    <row r="84" spans="1:8" ht="11.25">
      <c r="A84" s="137" t="s">
        <v>478</v>
      </c>
      <c r="B84" s="139" t="s">
        <v>1527</v>
      </c>
      <c r="C84" s="139" t="s">
        <v>1527</v>
      </c>
      <c r="D84" s="139" t="s">
        <v>1528</v>
      </c>
      <c r="E84" s="139" t="s">
        <v>1469</v>
      </c>
      <c r="F84" s="139" t="s">
        <v>1470</v>
      </c>
      <c r="G84" s="139" t="s">
        <v>1205</v>
      </c>
      <c r="H84" s="139" t="s">
        <v>377</v>
      </c>
    </row>
    <row r="85" spans="1:8" ht="11.25">
      <c r="A85" s="137" t="s">
        <v>479</v>
      </c>
      <c r="B85" s="139" t="s">
        <v>1527</v>
      </c>
      <c r="C85" s="139" t="s">
        <v>1527</v>
      </c>
      <c r="D85" s="139" t="s">
        <v>1528</v>
      </c>
      <c r="E85" s="139" t="s">
        <v>1396</v>
      </c>
      <c r="F85" s="139" t="s">
        <v>1397</v>
      </c>
      <c r="G85" s="139" t="s">
        <v>1205</v>
      </c>
      <c r="H85" s="139" t="s">
        <v>377</v>
      </c>
    </row>
    <row r="86" spans="1:8" ht="11.25">
      <c r="A86" s="137" t="s">
        <v>480</v>
      </c>
      <c r="B86" s="139" t="s">
        <v>1527</v>
      </c>
      <c r="C86" s="139" t="s">
        <v>1527</v>
      </c>
      <c r="D86" s="139" t="s">
        <v>1528</v>
      </c>
      <c r="E86" s="139" t="s">
        <v>1529</v>
      </c>
      <c r="F86" s="139" t="s">
        <v>1530</v>
      </c>
      <c r="G86" s="139" t="s">
        <v>1205</v>
      </c>
      <c r="H86" s="139" t="s">
        <v>377</v>
      </c>
    </row>
    <row r="87" spans="1:8" ht="11.25">
      <c r="A87" s="137" t="s">
        <v>481</v>
      </c>
      <c r="B87" s="139" t="s">
        <v>1527</v>
      </c>
      <c r="C87" s="139" t="s">
        <v>1527</v>
      </c>
      <c r="D87" s="139" t="s">
        <v>1528</v>
      </c>
      <c r="E87" s="139" t="s">
        <v>1335</v>
      </c>
      <c r="F87" s="139" t="s">
        <v>1336</v>
      </c>
      <c r="G87" s="139" t="s">
        <v>1205</v>
      </c>
      <c r="H87" s="139" t="s">
        <v>377</v>
      </c>
    </row>
    <row r="88" spans="1:8" ht="11.25">
      <c r="A88" s="137" t="s">
        <v>482</v>
      </c>
      <c r="B88" s="139" t="s">
        <v>1527</v>
      </c>
      <c r="C88" s="139" t="s">
        <v>1527</v>
      </c>
      <c r="D88" s="139" t="s">
        <v>1528</v>
      </c>
      <c r="E88" s="139" t="s">
        <v>801</v>
      </c>
      <c r="F88" s="139" t="s">
        <v>802</v>
      </c>
      <c r="G88" s="139" t="s">
        <v>1075</v>
      </c>
      <c r="H88" s="139" t="s">
        <v>809</v>
      </c>
    </row>
    <row r="89" spans="1:8" ht="11.25">
      <c r="A89" s="137" t="s">
        <v>483</v>
      </c>
      <c r="B89" s="139" t="s">
        <v>1527</v>
      </c>
      <c r="C89" s="139" t="s">
        <v>1527</v>
      </c>
      <c r="D89" s="139" t="s">
        <v>1528</v>
      </c>
      <c r="E89" s="139" t="s">
        <v>1469</v>
      </c>
      <c r="F89" s="139" t="s">
        <v>1470</v>
      </c>
      <c r="G89" s="139" t="s">
        <v>1205</v>
      </c>
      <c r="H89" s="139" t="s">
        <v>1085</v>
      </c>
    </row>
    <row r="90" spans="1:8" ht="11.25">
      <c r="A90" s="137" t="s">
        <v>484</v>
      </c>
      <c r="B90" s="139" t="s">
        <v>1527</v>
      </c>
      <c r="C90" s="139" t="s">
        <v>1527</v>
      </c>
      <c r="D90" s="139" t="s">
        <v>1528</v>
      </c>
      <c r="E90" s="139" t="s">
        <v>1396</v>
      </c>
      <c r="F90" s="139" t="s">
        <v>1397</v>
      </c>
      <c r="G90" s="139" t="s">
        <v>1205</v>
      </c>
      <c r="H90" s="139" t="s">
        <v>809</v>
      </c>
    </row>
    <row r="91" spans="1:8" ht="11.25">
      <c r="A91" s="137" t="s">
        <v>485</v>
      </c>
      <c r="B91" s="139" t="s">
        <v>1527</v>
      </c>
      <c r="C91" s="139" t="s">
        <v>1527</v>
      </c>
      <c r="D91" s="139" t="s">
        <v>1528</v>
      </c>
      <c r="E91" s="139" t="s">
        <v>1529</v>
      </c>
      <c r="F91" s="139" t="s">
        <v>1530</v>
      </c>
      <c r="G91" s="139" t="s">
        <v>1205</v>
      </c>
      <c r="H91" s="139" t="s">
        <v>1024</v>
      </c>
    </row>
    <row r="92" spans="1:8" ht="11.25">
      <c r="A92" s="137" t="s">
        <v>486</v>
      </c>
      <c r="B92" s="139" t="s">
        <v>1527</v>
      </c>
      <c r="C92" s="139" t="s">
        <v>1527</v>
      </c>
      <c r="D92" s="139" t="s">
        <v>1528</v>
      </c>
      <c r="E92" s="139" t="s">
        <v>747</v>
      </c>
      <c r="F92" s="139" t="s">
        <v>748</v>
      </c>
      <c r="G92" s="139" t="s">
        <v>1205</v>
      </c>
      <c r="H92" s="139" t="s">
        <v>1208</v>
      </c>
    </row>
    <row r="93" spans="1:8" ht="11.25">
      <c r="A93" s="137" t="s">
        <v>487</v>
      </c>
      <c r="B93" s="139" t="s">
        <v>1527</v>
      </c>
      <c r="C93" s="139" t="s">
        <v>1527</v>
      </c>
      <c r="D93" s="139" t="s">
        <v>1528</v>
      </c>
      <c r="E93" s="139" t="s">
        <v>749</v>
      </c>
      <c r="F93" s="139" t="s">
        <v>750</v>
      </c>
      <c r="G93" s="139" t="s">
        <v>1205</v>
      </c>
      <c r="H93" s="139" t="s">
        <v>1024</v>
      </c>
    </row>
    <row r="94" spans="1:8" ht="11.25">
      <c r="A94" s="137" t="s">
        <v>488</v>
      </c>
      <c r="B94" s="139" t="s">
        <v>1527</v>
      </c>
      <c r="C94" s="139" t="s">
        <v>1527</v>
      </c>
      <c r="D94" s="139" t="s">
        <v>1528</v>
      </c>
      <c r="E94" s="139" t="s">
        <v>1335</v>
      </c>
      <c r="F94" s="139" t="s">
        <v>1336</v>
      </c>
      <c r="G94" s="139" t="s">
        <v>1205</v>
      </c>
      <c r="H94" s="139" t="s">
        <v>809</v>
      </c>
    </row>
    <row r="95" spans="1:8" ht="11.25">
      <c r="A95" s="137" t="s">
        <v>489</v>
      </c>
      <c r="B95" s="139" t="s">
        <v>1536</v>
      </c>
      <c r="C95" s="139" t="s">
        <v>0</v>
      </c>
      <c r="D95" s="139" t="s">
        <v>1</v>
      </c>
      <c r="E95" s="139" t="s">
        <v>197</v>
      </c>
      <c r="F95" s="139" t="s">
        <v>198</v>
      </c>
      <c r="G95" s="139" t="s">
        <v>199</v>
      </c>
      <c r="H95" s="139" t="s">
        <v>1024</v>
      </c>
    </row>
    <row r="96" spans="1:8" ht="11.25">
      <c r="A96" s="137" t="s">
        <v>490</v>
      </c>
      <c r="B96" s="139" t="s">
        <v>1536</v>
      </c>
      <c r="C96" s="139" t="s">
        <v>0</v>
      </c>
      <c r="D96" s="139" t="s">
        <v>1</v>
      </c>
      <c r="E96" s="139" t="s">
        <v>197</v>
      </c>
      <c r="F96" s="139" t="s">
        <v>198</v>
      </c>
      <c r="G96" s="139" t="s">
        <v>199</v>
      </c>
      <c r="H96" s="139" t="s">
        <v>378</v>
      </c>
    </row>
    <row r="97" spans="1:8" ht="11.25">
      <c r="A97" s="137" t="s">
        <v>491</v>
      </c>
      <c r="B97" s="139" t="s">
        <v>1288</v>
      </c>
      <c r="C97" s="139" t="s">
        <v>1331</v>
      </c>
      <c r="D97" s="139" t="s">
        <v>1332</v>
      </c>
      <c r="E97" s="139" t="s">
        <v>1474</v>
      </c>
      <c r="F97" s="139" t="s">
        <v>1475</v>
      </c>
      <c r="G97" s="139" t="s">
        <v>1524</v>
      </c>
      <c r="H97" s="139" t="s">
        <v>377</v>
      </c>
    </row>
    <row r="98" spans="1:8" ht="11.25">
      <c r="A98" s="137" t="s">
        <v>492</v>
      </c>
      <c r="B98" s="139" t="s">
        <v>1288</v>
      </c>
      <c r="C98" s="139" t="s">
        <v>201</v>
      </c>
      <c r="D98" s="139" t="s">
        <v>202</v>
      </c>
      <c r="E98" s="139" t="s">
        <v>1476</v>
      </c>
      <c r="F98" s="139" t="s">
        <v>1477</v>
      </c>
      <c r="G98" s="139" t="s">
        <v>1524</v>
      </c>
      <c r="H98" s="139" t="s">
        <v>378</v>
      </c>
    </row>
    <row r="99" spans="1:8" ht="11.25">
      <c r="A99" s="137" t="s">
        <v>493</v>
      </c>
      <c r="B99" s="139" t="s">
        <v>1288</v>
      </c>
      <c r="C99" s="139" t="s">
        <v>201</v>
      </c>
      <c r="D99" s="139" t="s">
        <v>202</v>
      </c>
      <c r="E99" s="139" t="s">
        <v>1478</v>
      </c>
      <c r="F99" s="139" t="s">
        <v>1479</v>
      </c>
      <c r="G99" s="139" t="s">
        <v>1524</v>
      </c>
      <c r="H99" s="139" t="s">
        <v>377</v>
      </c>
    </row>
    <row r="100" spans="1:8" ht="11.25">
      <c r="A100" s="137" t="s">
        <v>494</v>
      </c>
      <c r="B100" s="139" t="s">
        <v>1288</v>
      </c>
      <c r="C100" s="139" t="s">
        <v>203</v>
      </c>
      <c r="D100" s="139" t="s">
        <v>204</v>
      </c>
      <c r="E100" s="139" t="s">
        <v>205</v>
      </c>
      <c r="F100" s="139" t="s">
        <v>206</v>
      </c>
      <c r="G100" s="139" t="s">
        <v>1524</v>
      </c>
      <c r="H100" s="139" t="s">
        <v>377</v>
      </c>
    </row>
    <row r="101" spans="1:8" ht="11.25">
      <c r="A101" s="137" t="s">
        <v>495</v>
      </c>
      <c r="B101" s="139" t="s">
        <v>1288</v>
      </c>
      <c r="C101" s="139" t="s">
        <v>203</v>
      </c>
      <c r="D101" s="139" t="s">
        <v>204</v>
      </c>
      <c r="E101" s="139" t="s">
        <v>1480</v>
      </c>
      <c r="F101" s="139" t="s">
        <v>1481</v>
      </c>
      <c r="G101" s="139" t="s">
        <v>1524</v>
      </c>
      <c r="H101" s="139" t="s">
        <v>377</v>
      </c>
    </row>
    <row r="102" spans="1:8" ht="11.25">
      <c r="A102" s="137" t="s">
        <v>496</v>
      </c>
      <c r="B102" s="139" t="s">
        <v>1288</v>
      </c>
      <c r="C102" s="139" t="s">
        <v>207</v>
      </c>
      <c r="D102" s="139" t="s">
        <v>208</v>
      </c>
      <c r="E102" s="139" t="s">
        <v>1482</v>
      </c>
      <c r="F102" s="139" t="s">
        <v>1483</v>
      </c>
      <c r="G102" s="139" t="s">
        <v>1524</v>
      </c>
      <c r="H102" s="139" t="s">
        <v>377</v>
      </c>
    </row>
    <row r="103" spans="1:8" ht="11.25">
      <c r="A103" s="137" t="s">
        <v>497</v>
      </c>
      <c r="B103" s="139" t="s">
        <v>1288</v>
      </c>
      <c r="C103" s="139" t="s">
        <v>207</v>
      </c>
      <c r="D103" s="139" t="s">
        <v>208</v>
      </c>
      <c r="E103" s="139" t="s">
        <v>1484</v>
      </c>
      <c r="F103" s="139" t="s">
        <v>1485</v>
      </c>
      <c r="G103" s="139" t="s">
        <v>1524</v>
      </c>
      <c r="H103" s="139" t="s">
        <v>377</v>
      </c>
    </row>
    <row r="104" spans="1:8" ht="11.25">
      <c r="A104" s="137" t="s">
        <v>498</v>
      </c>
      <c r="B104" s="139" t="s">
        <v>1288</v>
      </c>
      <c r="C104" s="139" t="s">
        <v>209</v>
      </c>
      <c r="D104" s="139" t="s">
        <v>210</v>
      </c>
      <c r="E104" s="139" t="s">
        <v>70</v>
      </c>
      <c r="F104" s="139" t="s">
        <v>1486</v>
      </c>
      <c r="G104" s="139" t="s">
        <v>1189</v>
      </c>
      <c r="H104" s="139" t="s">
        <v>378</v>
      </c>
    </row>
    <row r="105" spans="1:8" ht="11.25">
      <c r="A105" s="137" t="s">
        <v>499</v>
      </c>
      <c r="B105" s="139" t="s">
        <v>1288</v>
      </c>
      <c r="C105" s="139" t="s">
        <v>201</v>
      </c>
      <c r="D105" s="139" t="s">
        <v>202</v>
      </c>
      <c r="E105" s="139" t="s">
        <v>898</v>
      </c>
      <c r="F105" s="139" t="s">
        <v>899</v>
      </c>
      <c r="G105" s="139" t="s">
        <v>900</v>
      </c>
      <c r="H105" s="139" t="s">
        <v>1024</v>
      </c>
    </row>
    <row r="106" spans="1:8" ht="11.25">
      <c r="A106" s="137" t="s">
        <v>500</v>
      </c>
      <c r="B106" s="139" t="s">
        <v>1288</v>
      </c>
      <c r="C106" s="139" t="s">
        <v>201</v>
      </c>
      <c r="D106" s="139" t="s">
        <v>202</v>
      </c>
      <c r="E106" s="139" t="s">
        <v>901</v>
      </c>
      <c r="F106" s="139" t="s">
        <v>902</v>
      </c>
      <c r="G106" s="139" t="s">
        <v>1524</v>
      </c>
      <c r="H106" s="139" t="s">
        <v>1024</v>
      </c>
    </row>
    <row r="107" spans="1:8" ht="11.25">
      <c r="A107" s="137" t="s">
        <v>501</v>
      </c>
      <c r="B107" s="139" t="s">
        <v>1288</v>
      </c>
      <c r="C107" s="139" t="s">
        <v>201</v>
      </c>
      <c r="D107" s="139" t="s">
        <v>202</v>
      </c>
      <c r="E107" s="139" t="s">
        <v>903</v>
      </c>
      <c r="F107" s="139" t="s">
        <v>964</v>
      </c>
      <c r="G107" s="139" t="s">
        <v>904</v>
      </c>
      <c r="H107" s="139" t="s">
        <v>1024</v>
      </c>
    </row>
    <row r="108" spans="1:8" ht="11.25">
      <c r="A108" s="137" t="s">
        <v>502</v>
      </c>
      <c r="B108" s="139" t="s">
        <v>1288</v>
      </c>
      <c r="C108" s="139" t="s">
        <v>201</v>
      </c>
      <c r="D108" s="139" t="s">
        <v>202</v>
      </c>
      <c r="E108" s="139" t="s">
        <v>905</v>
      </c>
      <c r="F108" s="139" t="s">
        <v>792</v>
      </c>
      <c r="G108" s="139" t="s">
        <v>1047</v>
      </c>
      <c r="H108" s="139" t="s">
        <v>1024</v>
      </c>
    </row>
    <row r="109" spans="1:8" ht="11.25">
      <c r="A109" s="137" t="s">
        <v>503</v>
      </c>
      <c r="B109" s="139" t="s">
        <v>1288</v>
      </c>
      <c r="C109" s="139" t="s">
        <v>203</v>
      </c>
      <c r="D109" s="139" t="s">
        <v>204</v>
      </c>
      <c r="E109" s="139" t="s">
        <v>205</v>
      </c>
      <c r="F109" s="139" t="s">
        <v>206</v>
      </c>
      <c r="G109" s="139" t="s">
        <v>1524</v>
      </c>
      <c r="H109" s="139" t="s">
        <v>809</v>
      </c>
    </row>
    <row r="110" spans="1:8" ht="11.25">
      <c r="A110" s="137" t="s">
        <v>504</v>
      </c>
      <c r="B110" s="139" t="s">
        <v>1288</v>
      </c>
      <c r="C110" s="139" t="s">
        <v>965</v>
      </c>
      <c r="D110" s="139" t="s">
        <v>966</v>
      </c>
      <c r="E110" s="139" t="s">
        <v>906</v>
      </c>
      <c r="F110" s="139" t="s">
        <v>907</v>
      </c>
      <c r="G110" s="139" t="s">
        <v>1524</v>
      </c>
      <c r="H110" s="139" t="s">
        <v>809</v>
      </c>
    </row>
    <row r="111" spans="1:8" ht="11.25">
      <c r="A111" s="137" t="s">
        <v>505</v>
      </c>
      <c r="B111" s="139" t="s">
        <v>213</v>
      </c>
      <c r="C111" s="139" t="s">
        <v>215</v>
      </c>
      <c r="D111" s="139" t="s">
        <v>216</v>
      </c>
      <c r="E111" s="139" t="s">
        <v>1487</v>
      </c>
      <c r="F111" s="139" t="s">
        <v>1488</v>
      </c>
      <c r="G111" s="139" t="s">
        <v>1205</v>
      </c>
      <c r="H111" s="139" t="s">
        <v>378</v>
      </c>
    </row>
    <row r="112" spans="1:8" ht="11.25">
      <c r="A112" s="137" t="s">
        <v>506</v>
      </c>
      <c r="B112" s="139" t="s">
        <v>213</v>
      </c>
      <c r="C112" s="139" t="s">
        <v>215</v>
      </c>
      <c r="D112" s="139" t="s">
        <v>216</v>
      </c>
      <c r="E112" s="139" t="s">
        <v>1489</v>
      </c>
      <c r="F112" s="139" t="s">
        <v>1490</v>
      </c>
      <c r="G112" s="139" t="s">
        <v>1205</v>
      </c>
      <c r="H112" s="139" t="s">
        <v>377</v>
      </c>
    </row>
    <row r="113" spans="1:8" ht="11.25">
      <c r="A113" s="137" t="s">
        <v>507</v>
      </c>
      <c r="B113" s="139" t="s">
        <v>213</v>
      </c>
      <c r="C113" s="139" t="s">
        <v>23</v>
      </c>
      <c r="D113" s="139" t="s">
        <v>24</v>
      </c>
      <c r="E113" s="139" t="s">
        <v>1491</v>
      </c>
      <c r="F113" s="139" t="s">
        <v>1492</v>
      </c>
      <c r="G113" s="139" t="s">
        <v>1205</v>
      </c>
      <c r="H113" s="139" t="s">
        <v>377</v>
      </c>
    </row>
    <row r="114" spans="1:8" ht="11.25">
      <c r="A114" s="137" t="s">
        <v>508</v>
      </c>
      <c r="B114" s="139" t="s">
        <v>213</v>
      </c>
      <c r="C114" s="139" t="s">
        <v>217</v>
      </c>
      <c r="D114" s="139" t="s">
        <v>218</v>
      </c>
      <c r="E114" s="139" t="s">
        <v>1493</v>
      </c>
      <c r="F114" s="139" t="s">
        <v>1494</v>
      </c>
      <c r="G114" s="139" t="s">
        <v>1495</v>
      </c>
      <c r="H114" s="139" t="s">
        <v>377</v>
      </c>
    </row>
    <row r="115" spans="1:8" ht="11.25">
      <c r="A115" s="137" t="s">
        <v>509</v>
      </c>
      <c r="B115" s="139" t="s">
        <v>213</v>
      </c>
      <c r="C115" s="139" t="s">
        <v>217</v>
      </c>
      <c r="D115" s="139" t="s">
        <v>218</v>
      </c>
      <c r="E115" s="139" t="s">
        <v>1496</v>
      </c>
      <c r="F115" s="139" t="s">
        <v>1497</v>
      </c>
      <c r="G115" s="139" t="s">
        <v>1205</v>
      </c>
      <c r="H115" s="139" t="s">
        <v>378</v>
      </c>
    </row>
    <row r="116" spans="1:8" ht="11.25">
      <c r="A116" s="137" t="s">
        <v>510</v>
      </c>
      <c r="B116" s="139" t="s">
        <v>213</v>
      </c>
      <c r="C116" s="139" t="s">
        <v>25</v>
      </c>
      <c r="D116" s="139" t="s">
        <v>26</v>
      </c>
      <c r="E116" s="139" t="s">
        <v>1498</v>
      </c>
      <c r="F116" s="139" t="s">
        <v>1499</v>
      </c>
      <c r="G116" s="139" t="s">
        <v>1205</v>
      </c>
      <c r="H116" s="139" t="s">
        <v>377</v>
      </c>
    </row>
    <row r="117" spans="1:8" ht="11.25">
      <c r="A117" s="137" t="s">
        <v>511</v>
      </c>
      <c r="B117" s="139" t="s">
        <v>213</v>
      </c>
      <c r="C117" s="139" t="s">
        <v>1398</v>
      </c>
      <c r="D117" s="139" t="s">
        <v>1399</v>
      </c>
      <c r="E117" s="139" t="s">
        <v>1500</v>
      </c>
      <c r="F117" s="139" t="s">
        <v>39</v>
      </c>
      <c r="G117" s="139" t="s">
        <v>1205</v>
      </c>
      <c r="H117" s="139" t="s">
        <v>377</v>
      </c>
    </row>
    <row r="118" spans="1:8" ht="11.25">
      <c r="A118" s="137" t="s">
        <v>512</v>
      </c>
      <c r="B118" s="139" t="s">
        <v>219</v>
      </c>
      <c r="C118" s="139" t="s">
        <v>221</v>
      </c>
      <c r="D118" s="139" t="s">
        <v>222</v>
      </c>
      <c r="E118" s="139" t="s">
        <v>40</v>
      </c>
      <c r="F118" s="139" t="s">
        <v>41</v>
      </c>
      <c r="G118" s="139" t="s">
        <v>1054</v>
      </c>
      <c r="H118" s="139" t="s">
        <v>378</v>
      </c>
    </row>
    <row r="119" spans="1:8" ht="11.25">
      <c r="A119" s="137" t="s">
        <v>513</v>
      </c>
      <c r="B119" s="139" t="s">
        <v>219</v>
      </c>
      <c r="C119" s="139" t="s">
        <v>221</v>
      </c>
      <c r="D119" s="139" t="s">
        <v>222</v>
      </c>
      <c r="E119" s="139" t="s">
        <v>42</v>
      </c>
      <c r="F119" s="139" t="s">
        <v>43</v>
      </c>
      <c r="G119" s="139" t="s">
        <v>1054</v>
      </c>
      <c r="H119" s="139" t="s">
        <v>378</v>
      </c>
    </row>
    <row r="120" spans="1:8" ht="11.25">
      <c r="A120" s="137" t="s">
        <v>514</v>
      </c>
      <c r="B120" s="139" t="s">
        <v>219</v>
      </c>
      <c r="C120" s="139" t="s">
        <v>967</v>
      </c>
      <c r="D120" s="139" t="s">
        <v>968</v>
      </c>
      <c r="E120" s="139" t="s">
        <v>44</v>
      </c>
      <c r="F120" s="139" t="s">
        <v>45</v>
      </c>
      <c r="G120" s="139" t="s">
        <v>1369</v>
      </c>
      <c r="H120" s="139" t="s">
        <v>377</v>
      </c>
    </row>
    <row r="121" spans="1:8" ht="11.25">
      <c r="A121" s="137" t="s">
        <v>515</v>
      </c>
      <c r="B121" s="139" t="s">
        <v>219</v>
      </c>
      <c r="C121" s="139" t="s">
        <v>224</v>
      </c>
      <c r="D121" s="139" t="s">
        <v>225</v>
      </c>
      <c r="E121" s="139" t="s">
        <v>226</v>
      </c>
      <c r="F121" s="139" t="s">
        <v>227</v>
      </c>
      <c r="G121" s="139" t="s">
        <v>223</v>
      </c>
      <c r="H121" s="139" t="s">
        <v>378</v>
      </c>
    </row>
    <row r="122" spans="1:8" ht="11.25">
      <c r="A122" s="137" t="s">
        <v>516</v>
      </c>
      <c r="B122" s="139" t="s">
        <v>219</v>
      </c>
      <c r="C122" s="139" t="s">
        <v>221</v>
      </c>
      <c r="D122" s="139" t="s">
        <v>222</v>
      </c>
      <c r="E122" s="139" t="s">
        <v>908</v>
      </c>
      <c r="F122" s="139" t="s">
        <v>909</v>
      </c>
      <c r="G122" s="139" t="s">
        <v>223</v>
      </c>
      <c r="H122" s="139" t="s">
        <v>1024</v>
      </c>
    </row>
    <row r="123" spans="1:8" ht="11.25">
      <c r="A123" s="137" t="s">
        <v>517</v>
      </c>
      <c r="B123" s="139" t="s">
        <v>219</v>
      </c>
      <c r="C123" s="139" t="s">
        <v>221</v>
      </c>
      <c r="D123" s="139" t="s">
        <v>222</v>
      </c>
      <c r="E123" s="139" t="s">
        <v>910</v>
      </c>
      <c r="F123" s="139" t="s">
        <v>911</v>
      </c>
      <c r="G123" s="139" t="s">
        <v>1054</v>
      </c>
      <c r="H123" s="139" t="s">
        <v>809</v>
      </c>
    </row>
    <row r="124" spans="1:8" ht="11.25">
      <c r="A124" s="137" t="s">
        <v>963</v>
      </c>
      <c r="B124" s="139" t="s">
        <v>219</v>
      </c>
      <c r="C124" s="139" t="s">
        <v>221</v>
      </c>
      <c r="D124" s="139" t="s">
        <v>222</v>
      </c>
      <c r="E124" s="139" t="s">
        <v>912</v>
      </c>
      <c r="F124" s="139" t="s">
        <v>913</v>
      </c>
      <c r="G124" s="139" t="s">
        <v>223</v>
      </c>
      <c r="H124" s="139" t="s">
        <v>809</v>
      </c>
    </row>
    <row r="125" spans="1:8" ht="11.25">
      <c r="A125" s="137" t="s">
        <v>518</v>
      </c>
      <c r="B125" s="139" t="s">
        <v>219</v>
      </c>
      <c r="C125" s="139" t="s">
        <v>221</v>
      </c>
      <c r="D125" s="139" t="s">
        <v>222</v>
      </c>
      <c r="E125" s="139" t="s">
        <v>914</v>
      </c>
      <c r="F125" s="139" t="s">
        <v>915</v>
      </c>
      <c r="G125" s="139" t="s">
        <v>1054</v>
      </c>
      <c r="H125" s="139" t="s">
        <v>809</v>
      </c>
    </row>
    <row r="126" spans="1:8" ht="11.25">
      <c r="A126" s="137" t="s">
        <v>519</v>
      </c>
      <c r="B126" s="139" t="s">
        <v>219</v>
      </c>
      <c r="C126" s="139" t="s">
        <v>224</v>
      </c>
      <c r="D126" s="139" t="s">
        <v>225</v>
      </c>
      <c r="E126" s="139" t="s">
        <v>226</v>
      </c>
      <c r="F126" s="139" t="s">
        <v>227</v>
      </c>
      <c r="G126" s="139" t="s">
        <v>223</v>
      </c>
      <c r="H126" s="139" t="s">
        <v>809</v>
      </c>
    </row>
    <row r="127" spans="1:8" ht="11.25">
      <c r="A127" s="137" t="s">
        <v>520</v>
      </c>
      <c r="B127" s="139" t="s">
        <v>230</v>
      </c>
      <c r="C127" s="139" t="s">
        <v>232</v>
      </c>
      <c r="D127" s="139" t="s">
        <v>233</v>
      </c>
      <c r="E127" s="139" t="s">
        <v>916</v>
      </c>
      <c r="F127" s="139" t="s">
        <v>917</v>
      </c>
      <c r="G127" s="139" t="s">
        <v>236</v>
      </c>
      <c r="H127" s="139" t="s">
        <v>809</v>
      </c>
    </row>
    <row r="128" spans="1:8" ht="11.25">
      <c r="A128" s="137" t="s">
        <v>521</v>
      </c>
      <c r="B128" s="139" t="s">
        <v>230</v>
      </c>
      <c r="C128" s="139" t="s">
        <v>232</v>
      </c>
      <c r="D128" s="139" t="s">
        <v>233</v>
      </c>
      <c r="E128" s="139" t="s">
        <v>234</v>
      </c>
      <c r="F128" s="139" t="s">
        <v>235</v>
      </c>
      <c r="G128" s="139" t="s">
        <v>236</v>
      </c>
      <c r="H128" s="139" t="s">
        <v>821</v>
      </c>
    </row>
    <row r="129" spans="1:8" ht="11.25">
      <c r="A129" s="137" t="s">
        <v>522</v>
      </c>
      <c r="B129" s="139" t="s">
        <v>230</v>
      </c>
      <c r="C129" s="139" t="s">
        <v>237</v>
      </c>
      <c r="D129" s="139" t="s">
        <v>238</v>
      </c>
      <c r="E129" s="139" t="s">
        <v>239</v>
      </c>
      <c r="F129" s="139" t="s">
        <v>240</v>
      </c>
      <c r="G129" s="139" t="s">
        <v>236</v>
      </c>
      <c r="H129" s="139" t="s">
        <v>821</v>
      </c>
    </row>
    <row r="130" spans="1:8" ht="11.25">
      <c r="A130" s="137" t="s">
        <v>523</v>
      </c>
      <c r="B130" s="139" t="s">
        <v>230</v>
      </c>
      <c r="C130" s="139" t="s">
        <v>232</v>
      </c>
      <c r="D130" s="139" t="s">
        <v>233</v>
      </c>
      <c r="E130" s="139" t="s">
        <v>234</v>
      </c>
      <c r="F130" s="139" t="s">
        <v>235</v>
      </c>
      <c r="G130" s="139" t="s">
        <v>236</v>
      </c>
      <c r="H130" s="139" t="s">
        <v>378</v>
      </c>
    </row>
    <row r="131" spans="1:8" ht="11.25">
      <c r="A131" s="137" t="s">
        <v>524</v>
      </c>
      <c r="B131" s="139" t="s">
        <v>230</v>
      </c>
      <c r="C131" s="139" t="s">
        <v>1337</v>
      </c>
      <c r="D131" s="139" t="s">
        <v>1338</v>
      </c>
      <c r="E131" s="139" t="s">
        <v>46</v>
      </c>
      <c r="F131" s="139" t="s">
        <v>47</v>
      </c>
      <c r="G131" s="139" t="s">
        <v>236</v>
      </c>
      <c r="H131" s="139" t="s">
        <v>377</v>
      </c>
    </row>
    <row r="132" spans="1:8" ht="11.25">
      <c r="A132" s="137" t="s">
        <v>525</v>
      </c>
      <c r="B132" s="139" t="s">
        <v>230</v>
      </c>
      <c r="C132" s="139" t="s">
        <v>1337</v>
      </c>
      <c r="D132" s="139" t="s">
        <v>1338</v>
      </c>
      <c r="E132" s="139" t="s">
        <v>48</v>
      </c>
      <c r="F132" s="139" t="s">
        <v>49</v>
      </c>
      <c r="G132" s="139" t="s">
        <v>236</v>
      </c>
      <c r="H132" s="139" t="s">
        <v>377</v>
      </c>
    </row>
    <row r="133" spans="1:8" ht="11.25">
      <c r="A133" s="137" t="s">
        <v>526</v>
      </c>
      <c r="B133" s="139" t="s">
        <v>230</v>
      </c>
      <c r="C133" s="139" t="s">
        <v>237</v>
      </c>
      <c r="D133" s="139" t="s">
        <v>238</v>
      </c>
      <c r="E133" s="139" t="s">
        <v>239</v>
      </c>
      <c r="F133" s="139" t="s">
        <v>240</v>
      </c>
      <c r="G133" s="139" t="s">
        <v>236</v>
      </c>
      <c r="H133" s="139" t="s">
        <v>378</v>
      </c>
    </row>
    <row r="134" spans="1:8" ht="11.25">
      <c r="A134" s="137" t="s">
        <v>527</v>
      </c>
      <c r="B134" s="139" t="s">
        <v>230</v>
      </c>
      <c r="C134" s="139" t="s">
        <v>237</v>
      </c>
      <c r="D134" s="139" t="s">
        <v>238</v>
      </c>
      <c r="E134" s="139" t="s">
        <v>50</v>
      </c>
      <c r="F134" s="139" t="s">
        <v>51</v>
      </c>
      <c r="G134" s="139" t="s">
        <v>236</v>
      </c>
      <c r="H134" s="139" t="s">
        <v>378</v>
      </c>
    </row>
    <row r="135" spans="1:8" ht="11.25">
      <c r="A135" s="137" t="s">
        <v>528</v>
      </c>
      <c r="B135" s="139" t="s">
        <v>241</v>
      </c>
      <c r="C135" s="139" t="s">
        <v>1339</v>
      </c>
      <c r="D135" s="139" t="s">
        <v>1340</v>
      </c>
      <c r="E135" s="139" t="s">
        <v>52</v>
      </c>
      <c r="F135" s="139" t="s">
        <v>53</v>
      </c>
      <c r="G135" s="139" t="s">
        <v>1057</v>
      </c>
      <c r="H135" s="139" t="s">
        <v>378</v>
      </c>
    </row>
    <row r="136" spans="1:8" ht="11.25">
      <c r="A136" s="137" t="s">
        <v>529</v>
      </c>
      <c r="B136" s="139" t="s">
        <v>241</v>
      </c>
      <c r="C136" s="139" t="s">
        <v>1055</v>
      </c>
      <c r="D136" s="139" t="s">
        <v>1056</v>
      </c>
      <c r="E136" s="139" t="s">
        <v>1206</v>
      </c>
      <c r="F136" s="139" t="s">
        <v>54</v>
      </c>
      <c r="G136" s="139" t="s">
        <v>1057</v>
      </c>
      <c r="H136" s="139" t="s">
        <v>378</v>
      </c>
    </row>
    <row r="137" spans="1:8" ht="11.25">
      <c r="A137" s="137" t="s">
        <v>530</v>
      </c>
      <c r="B137" s="139" t="s">
        <v>241</v>
      </c>
      <c r="C137" s="139" t="s">
        <v>1055</v>
      </c>
      <c r="D137" s="139" t="s">
        <v>1056</v>
      </c>
      <c r="E137" s="139" t="s">
        <v>1058</v>
      </c>
      <c r="F137" s="139" t="s">
        <v>1059</v>
      </c>
      <c r="G137" s="139" t="s">
        <v>1057</v>
      </c>
      <c r="H137" s="139" t="s">
        <v>378</v>
      </c>
    </row>
    <row r="138" spans="1:8" ht="11.25">
      <c r="A138" s="137" t="s">
        <v>531</v>
      </c>
      <c r="B138" s="139" t="s">
        <v>241</v>
      </c>
      <c r="C138" s="139" t="s">
        <v>1055</v>
      </c>
      <c r="D138" s="139" t="s">
        <v>1056</v>
      </c>
      <c r="E138" s="139" t="s">
        <v>1314</v>
      </c>
      <c r="F138" s="139" t="s">
        <v>1315</v>
      </c>
      <c r="G138" s="139" t="s">
        <v>1057</v>
      </c>
      <c r="H138" s="139" t="s">
        <v>378</v>
      </c>
    </row>
    <row r="139" spans="1:8" ht="11.25">
      <c r="A139" s="137" t="s">
        <v>532</v>
      </c>
      <c r="B139" s="139" t="s">
        <v>241</v>
      </c>
      <c r="C139" s="139" t="s">
        <v>1060</v>
      </c>
      <c r="D139" s="139" t="s">
        <v>1061</v>
      </c>
      <c r="E139" s="139" t="s">
        <v>1316</v>
      </c>
      <c r="F139" s="139" t="s">
        <v>55</v>
      </c>
      <c r="G139" s="139" t="s">
        <v>1057</v>
      </c>
      <c r="H139" s="139" t="s">
        <v>378</v>
      </c>
    </row>
    <row r="140" spans="1:8" ht="11.25">
      <c r="A140" s="137" t="s">
        <v>533</v>
      </c>
      <c r="B140" s="139" t="s">
        <v>241</v>
      </c>
      <c r="C140" s="139" t="s">
        <v>1060</v>
      </c>
      <c r="D140" s="139" t="s">
        <v>1061</v>
      </c>
      <c r="E140" s="139" t="s">
        <v>56</v>
      </c>
      <c r="F140" s="139" t="s">
        <v>57</v>
      </c>
      <c r="G140" s="139" t="s">
        <v>1057</v>
      </c>
      <c r="H140" s="139" t="s">
        <v>378</v>
      </c>
    </row>
    <row r="141" spans="1:8" ht="11.25">
      <c r="A141" s="137" t="s">
        <v>534</v>
      </c>
      <c r="B141" s="139" t="s">
        <v>241</v>
      </c>
      <c r="C141" s="139" t="s">
        <v>1062</v>
      </c>
      <c r="D141" s="139" t="s">
        <v>1063</v>
      </c>
      <c r="E141" s="139" t="s">
        <v>1064</v>
      </c>
      <c r="F141" s="139" t="s">
        <v>58</v>
      </c>
      <c r="G141" s="139" t="s">
        <v>1057</v>
      </c>
      <c r="H141" s="139" t="s">
        <v>378</v>
      </c>
    </row>
    <row r="142" spans="1:8" ht="11.25">
      <c r="A142" s="137" t="s">
        <v>535</v>
      </c>
      <c r="B142" s="139" t="s">
        <v>241</v>
      </c>
      <c r="C142" s="139" t="s">
        <v>1067</v>
      </c>
      <c r="D142" s="139" t="s">
        <v>1068</v>
      </c>
      <c r="E142" s="139" t="s">
        <v>1317</v>
      </c>
      <c r="F142" s="139" t="s">
        <v>160</v>
      </c>
      <c r="G142" s="139" t="s">
        <v>297</v>
      </c>
      <c r="H142" s="139" t="s">
        <v>378</v>
      </c>
    </row>
    <row r="143" spans="1:8" ht="11.25">
      <c r="A143" s="137" t="s">
        <v>536</v>
      </c>
      <c r="B143" s="139" t="s">
        <v>241</v>
      </c>
      <c r="C143" s="139" t="s">
        <v>1067</v>
      </c>
      <c r="D143" s="139" t="s">
        <v>1068</v>
      </c>
      <c r="E143" s="139" t="s">
        <v>61</v>
      </c>
      <c r="F143" s="139" t="s">
        <v>62</v>
      </c>
      <c r="G143" s="139" t="s">
        <v>1057</v>
      </c>
      <c r="H143" s="139" t="s">
        <v>378</v>
      </c>
    </row>
    <row r="144" spans="1:8" ht="11.25">
      <c r="A144" s="137" t="s">
        <v>537</v>
      </c>
      <c r="B144" s="139" t="s">
        <v>241</v>
      </c>
      <c r="C144" s="139" t="s">
        <v>1055</v>
      </c>
      <c r="D144" s="139" t="s">
        <v>1056</v>
      </c>
      <c r="E144" s="139" t="s">
        <v>918</v>
      </c>
      <c r="F144" s="139" t="s">
        <v>919</v>
      </c>
      <c r="G144" s="139" t="s">
        <v>1057</v>
      </c>
      <c r="H144" s="139" t="s">
        <v>1024</v>
      </c>
    </row>
    <row r="145" spans="1:8" ht="11.25">
      <c r="A145" s="137" t="s">
        <v>538</v>
      </c>
      <c r="B145" s="139" t="s">
        <v>241</v>
      </c>
      <c r="C145" s="139" t="s">
        <v>1055</v>
      </c>
      <c r="D145" s="139" t="s">
        <v>1056</v>
      </c>
      <c r="E145" s="139" t="s">
        <v>246</v>
      </c>
      <c r="F145" s="139" t="s">
        <v>751</v>
      </c>
      <c r="G145" s="139" t="s">
        <v>1057</v>
      </c>
      <c r="H145" s="139" t="s">
        <v>1208</v>
      </c>
    </row>
    <row r="146" spans="1:8" ht="11.25">
      <c r="A146" s="137" t="s">
        <v>539</v>
      </c>
      <c r="B146" s="139" t="s">
        <v>241</v>
      </c>
      <c r="C146" s="139" t="s">
        <v>1055</v>
      </c>
      <c r="D146" s="139" t="s">
        <v>1056</v>
      </c>
      <c r="E146" s="139" t="s">
        <v>1058</v>
      </c>
      <c r="F146" s="139" t="s">
        <v>1059</v>
      </c>
      <c r="G146" s="139" t="s">
        <v>1057</v>
      </c>
      <c r="H146" s="139" t="s">
        <v>1024</v>
      </c>
    </row>
    <row r="147" spans="1:8" ht="11.25">
      <c r="A147" s="137" t="s">
        <v>540</v>
      </c>
      <c r="B147" s="139" t="s">
        <v>241</v>
      </c>
      <c r="C147" s="139" t="s">
        <v>1055</v>
      </c>
      <c r="D147" s="139" t="s">
        <v>1056</v>
      </c>
      <c r="E147" s="139" t="s">
        <v>1314</v>
      </c>
      <c r="F147" s="139" t="s">
        <v>1315</v>
      </c>
      <c r="G147" s="139" t="s">
        <v>1057</v>
      </c>
      <c r="H147" s="139" t="s">
        <v>809</v>
      </c>
    </row>
    <row r="148" spans="1:8" ht="11.25">
      <c r="A148" s="137" t="s">
        <v>541</v>
      </c>
      <c r="B148" s="139" t="s">
        <v>241</v>
      </c>
      <c r="C148" s="139" t="s">
        <v>1060</v>
      </c>
      <c r="D148" s="139" t="s">
        <v>1061</v>
      </c>
      <c r="E148" s="139" t="s">
        <v>920</v>
      </c>
      <c r="F148" s="139" t="s">
        <v>921</v>
      </c>
      <c r="G148" s="139" t="s">
        <v>866</v>
      </c>
      <c r="H148" s="139" t="s">
        <v>1024</v>
      </c>
    </row>
    <row r="149" spans="1:8" ht="11.25">
      <c r="A149" s="137" t="s">
        <v>542</v>
      </c>
      <c r="B149" s="139" t="s">
        <v>241</v>
      </c>
      <c r="C149" s="139" t="s">
        <v>1060</v>
      </c>
      <c r="D149" s="139" t="s">
        <v>1061</v>
      </c>
      <c r="E149" s="139" t="s">
        <v>922</v>
      </c>
      <c r="F149" s="139" t="s">
        <v>923</v>
      </c>
      <c r="G149" s="139" t="s">
        <v>1057</v>
      </c>
      <c r="H149" s="139" t="s">
        <v>1024</v>
      </c>
    </row>
    <row r="150" spans="1:8" ht="11.25">
      <c r="A150" s="137" t="s">
        <v>543</v>
      </c>
      <c r="B150" s="139" t="s">
        <v>241</v>
      </c>
      <c r="C150" s="139" t="s">
        <v>1067</v>
      </c>
      <c r="D150" s="139" t="s">
        <v>1068</v>
      </c>
      <c r="E150" s="139" t="s">
        <v>1317</v>
      </c>
      <c r="F150" s="139" t="s">
        <v>160</v>
      </c>
      <c r="G150" s="139" t="s">
        <v>297</v>
      </c>
      <c r="H150" s="139" t="s">
        <v>821</v>
      </c>
    </row>
    <row r="151" spans="1:8" ht="11.25">
      <c r="A151" s="137" t="s">
        <v>544</v>
      </c>
      <c r="B151" s="139" t="s">
        <v>241</v>
      </c>
      <c r="C151" s="139" t="s">
        <v>1333</v>
      </c>
      <c r="D151" s="139" t="s">
        <v>1334</v>
      </c>
      <c r="E151" s="139" t="s">
        <v>926</v>
      </c>
      <c r="F151" s="139" t="s">
        <v>927</v>
      </c>
      <c r="G151" s="139" t="s">
        <v>1057</v>
      </c>
      <c r="H151" s="139" t="s">
        <v>1024</v>
      </c>
    </row>
    <row r="152" spans="1:8" ht="11.25">
      <c r="A152" s="137" t="s">
        <v>545</v>
      </c>
      <c r="B152" s="139" t="s">
        <v>1319</v>
      </c>
      <c r="C152" s="139" t="s">
        <v>1322</v>
      </c>
      <c r="D152" s="139" t="s">
        <v>1323</v>
      </c>
      <c r="E152" s="139" t="s">
        <v>1289</v>
      </c>
      <c r="F152" s="139" t="s">
        <v>928</v>
      </c>
      <c r="G152" s="139" t="s">
        <v>1324</v>
      </c>
      <c r="H152" s="139" t="s">
        <v>1024</v>
      </c>
    </row>
    <row r="153" spans="1:8" ht="11.25">
      <c r="A153" s="137" t="s">
        <v>546</v>
      </c>
      <c r="B153" s="139" t="s">
        <v>1319</v>
      </c>
      <c r="C153" s="139" t="s">
        <v>1069</v>
      </c>
      <c r="D153" s="139" t="s">
        <v>1070</v>
      </c>
      <c r="E153" s="139" t="s">
        <v>63</v>
      </c>
      <c r="F153" s="139" t="s">
        <v>64</v>
      </c>
      <c r="G153" s="139" t="s">
        <v>1324</v>
      </c>
      <c r="H153" s="139" t="s">
        <v>377</v>
      </c>
    </row>
    <row r="154" spans="1:8" ht="11.25">
      <c r="A154" s="137" t="s">
        <v>547</v>
      </c>
      <c r="B154" s="139" t="s">
        <v>1325</v>
      </c>
      <c r="C154" s="139" t="s">
        <v>1071</v>
      </c>
      <c r="D154" s="139" t="s">
        <v>1072</v>
      </c>
      <c r="E154" s="139" t="s">
        <v>1403</v>
      </c>
      <c r="F154" s="139" t="s">
        <v>1404</v>
      </c>
      <c r="G154" s="139" t="s">
        <v>1327</v>
      </c>
      <c r="H154" s="139" t="s">
        <v>377</v>
      </c>
    </row>
    <row r="155" spans="1:8" ht="11.25">
      <c r="A155" s="137" t="s">
        <v>548</v>
      </c>
      <c r="B155" s="139" t="s">
        <v>1325</v>
      </c>
      <c r="C155" s="139" t="s">
        <v>1071</v>
      </c>
      <c r="D155" s="139" t="s">
        <v>1072</v>
      </c>
      <c r="E155" s="139" t="s">
        <v>812</v>
      </c>
      <c r="F155" s="139" t="s">
        <v>813</v>
      </c>
      <c r="G155" s="139" t="s">
        <v>1327</v>
      </c>
      <c r="H155" s="139" t="s">
        <v>377</v>
      </c>
    </row>
    <row r="156" spans="1:8" ht="11.25">
      <c r="A156" s="137" t="s">
        <v>549</v>
      </c>
      <c r="B156" s="139" t="s">
        <v>1325</v>
      </c>
      <c r="C156" s="139" t="s">
        <v>1071</v>
      </c>
      <c r="D156" s="139" t="s">
        <v>1072</v>
      </c>
      <c r="E156" s="139" t="s">
        <v>1405</v>
      </c>
      <c r="F156" s="139" t="s">
        <v>1406</v>
      </c>
      <c r="G156" s="139" t="s">
        <v>1327</v>
      </c>
      <c r="H156" s="139" t="s">
        <v>377</v>
      </c>
    </row>
    <row r="157" spans="1:8" ht="11.25">
      <c r="A157" s="137" t="s">
        <v>550</v>
      </c>
      <c r="B157" s="139" t="s">
        <v>1325</v>
      </c>
      <c r="C157" s="139" t="s">
        <v>1071</v>
      </c>
      <c r="D157" s="139" t="s">
        <v>1072</v>
      </c>
      <c r="E157" s="139" t="s">
        <v>1407</v>
      </c>
      <c r="F157" s="139" t="s">
        <v>1408</v>
      </c>
      <c r="G157" s="139" t="s">
        <v>1327</v>
      </c>
      <c r="H157" s="139" t="s">
        <v>377</v>
      </c>
    </row>
    <row r="158" spans="1:8" ht="11.25">
      <c r="A158" s="137" t="s">
        <v>551</v>
      </c>
      <c r="B158" s="139" t="s">
        <v>1325</v>
      </c>
      <c r="C158" s="139" t="s">
        <v>1071</v>
      </c>
      <c r="D158" s="139" t="s">
        <v>1072</v>
      </c>
      <c r="E158" s="139" t="s">
        <v>1503</v>
      </c>
      <c r="F158" s="139" t="s">
        <v>1504</v>
      </c>
      <c r="G158" s="139" t="s">
        <v>1327</v>
      </c>
      <c r="H158" s="139" t="s">
        <v>377</v>
      </c>
    </row>
    <row r="159" spans="1:8" ht="11.25">
      <c r="A159" s="137" t="s">
        <v>552</v>
      </c>
      <c r="B159" s="139" t="s">
        <v>1325</v>
      </c>
      <c r="C159" s="139" t="s">
        <v>1071</v>
      </c>
      <c r="D159" s="139" t="s">
        <v>1072</v>
      </c>
      <c r="E159" s="139" t="s">
        <v>812</v>
      </c>
      <c r="F159" s="139" t="s">
        <v>813</v>
      </c>
      <c r="G159" s="139" t="s">
        <v>1327</v>
      </c>
      <c r="H159" s="139" t="s">
        <v>1024</v>
      </c>
    </row>
    <row r="160" spans="1:8" ht="11.25">
      <c r="A160" s="137" t="s">
        <v>553</v>
      </c>
      <c r="B160" s="139" t="s">
        <v>1325</v>
      </c>
      <c r="C160" s="139" t="s">
        <v>1071</v>
      </c>
      <c r="D160" s="139" t="s">
        <v>1072</v>
      </c>
      <c r="E160" s="139" t="s">
        <v>752</v>
      </c>
      <c r="F160" s="139" t="s">
        <v>753</v>
      </c>
      <c r="G160" s="139" t="s">
        <v>1327</v>
      </c>
      <c r="H160" s="139" t="s">
        <v>1208</v>
      </c>
    </row>
    <row r="161" spans="1:8" ht="11.25">
      <c r="A161" s="137" t="s">
        <v>554</v>
      </c>
      <c r="B161" s="139" t="s">
        <v>1325</v>
      </c>
      <c r="C161" s="139" t="s">
        <v>1071</v>
      </c>
      <c r="D161" s="139" t="s">
        <v>1072</v>
      </c>
      <c r="E161" s="139" t="s">
        <v>929</v>
      </c>
      <c r="F161" s="139" t="s">
        <v>930</v>
      </c>
      <c r="G161" s="139" t="s">
        <v>1327</v>
      </c>
      <c r="H161" s="139" t="s">
        <v>809</v>
      </c>
    </row>
    <row r="162" spans="1:8" ht="11.25">
      <c r="A162" s="137" t="s">
        <v>555</v>
      </c>
      <c r="B162" s="139" t="s">
        <v>1328</v>
      </c>
      <c r="C162" s="139" t="s">
        <v>1330</v>
      </c>
      <c r="D162" s="139" t="s">
        <v>1366</v>
      </c>
      <c r="E162" s="139" t="s">
        <v>1367</v>
      </c>
      <c r="F162" s="139" t="s">
        <v>1368</v>
      </c>
      <c r="G162" s="139" t="s">
        <v>1369</v>
      </c>
      <c r="H162" s="139" t="s">
        <v>809</v>
      </c>
    </row>
    <row r="163" spans="1:8" ht="11.25">
      <c r="A163" s="137" t="s">
        <v>556</v>
      </c>
      <c r="B163" s="139" t="s">
        <v>1328</v>
      </c>
      <c r="C163" s="139" t="s">
        <v>1083</v>
      </c>
      <c r="D163" s="139" t="s">
        <v>1084</v>
      </c>
      <c r="E163" s="139" t="s">
        <v>931</v>
      </c>
      <c r="F163" s="139" t="s">
        <v>932</v>
      </c>
      <c r="G163" s="139" t="s">
        <v>1369</v>
      </c>
      <c r="H163" s="139" t="s">
        <v>809</v>
      </c>
    </row>
    <row r="164" spans="1:8" ht="11.25">
      <c r="A164" s="137" t="s">
        <v>557</v>
      </c>
      <c r="B164" s="139" t="s">
        <v>1328</v>
      </c>
      <c r="C164" s="139" t="s">
        <v>814</v>
      </c>
      <c r="D164" s="139" t="s">
        <v>815</v>
      </c>
      <c r="E164" s="139" t="s">
        <v>1409</v>
      </c>
      <c r="F164" s="139" t="s">
        <v>1410</v>
      </c>
      <c r="G164" s="139" t="s">
        <v>1369</v>
      </c>
      <c r="H164" s="139" t="s">
        <v>377</v>
      </c>
    </row>
    <row r="165" spans="1:8" ht="11.25">
      <c r="A165" s="137" t="s">
        <v>558</v>
      </c>
      <c r="B165" s="139" t="s">
        <v>1328</v>
      </c>
      <c r="C165" s="139" t="s">
        <v>814</v>
      </c>
      <c r="D165" s="139" t="s">
        <v>815</v>
      </c>
      <c r="E165" s="139" t="s">
        <v>1411</v>
      </c>
      <c r="F165" s="139" t="s">
        <v>1412</v>
      </c>
      <c r="G165" s="139" t="s">
        <v>1369</v>
      </c>
      <c r="H165" s="139" t="s">
        <v>377</v>
      </c>
    </row>
    <row r="166" spans="1:8" ht="11.25">
      <c r="A166" s="137" t="s">
        <v>559</v>
      </c>
      <c r="B166" s="139" t="s">
        <v>1328</v>
      </c>
      <c r="C166" s="139" t="s">
        <v>1330</v>
      </c>
      <c r="D166" s="139" t="s">
        <v>1366</v>
      </c>
      <c r="E166" s="139" t="s">
        <v>1367</v>
      </c>
      <c r="F166" s="139" t="s">
        <v>1368</v>
      </c>
      <c r="G166" s="139" t="s">
        <v>1369</v>
      </c>
      <c r="H166" s="139" t="s">
        <v>378</v>
      </c>
    </row>
    <row r="167" spans="1:8" ht="11.25">
      <c r="A167" s="137" t="s">
        <v>560</v>
      </c>
      <c r="B167" s="139" t="s">
        <v>1321</v>
      </c>
      <c r="C167" s="139" t="s">
        <v>969</v>
      </c>
      <c r="D167" s="139" t="s">
        <v>970</v>
      </c>
      <c r="E167" s="139" t="s">
        <v>243</v>
      </c>
      <c r="F167" s="139" t="s">
        <v>244</v>
      </c>
      <c r="G167" s="139" t="s">
        <v>1378</v>
      </c>
      <c r="H167" s="139" t="s">
        <v>377</v>
      </c>
    </row>
    <row r="168" spans="1:8" ht="11.25">
      <c r="A168" s="137" t="s">
        <v>561</v>
      </c>
      <c r="B168" s="139" t="s">
        <v>1321</v>
      </c>
      <c r="C168" s="139" t="s">
        <v>969</v>
      </c>
      <c r="D168" s="139" t="s">
        <v>970</v>
      </c>
      <c r="E168" s="139" t="s">
        <v>13</v>
      </c>
      <c r="F168" s="139" t="s">
        <v>245</v>
      </c>
      <c r="G168" s="139" t="s">
        <v>1378</v>
      </c>
      <c r="H168" s="139" t="s">
        <v>378</v>
      </c>
    </row>
    <row r="169" spans="1:8" ht="11.25">
      <c r="A169" s="137" t="s">
        <v>562</v>
      </c>
      <c r="B169" s="139" t="s">
        <v>1321</v>
      </c>
      <c r="C169" s="139" t="s">
        <v>969</v>
      </c>
      <c r="D169" s="139" t="s">
        <v>970</v>
      </c>
      <c r="E169" s="139" t="s">
        <v>1501</v>
      </c>
      <c r="F169" s="139" t="s">
        <v>1502</v>
      </c>
      <c r="G169" s="139" t="s">
        <v>1378</v>
      </c>
      <c r="H169" s="139" t="s">
        <v>377</v>
      </c>
    </row>
    <row r="170" spans="1:8" ht="11.25">
      <c r="A170" s="137" t="s">
        <v>563</v>
      </c>
      <c r="B170" s="139" t="s">
        <v>1321</v>
      </c>
      <c r="C170" s="139" t="s">
        <v>1371</v>
      </c>
      <c r="D170" s="139" t="s">
        <v>1372</v>
      </c>
      <c r="E170" s="139" t="s">
        <v>1373</v>
      </c>
      <c r="F170" s="139" t="s">
        <v>1374</v>
      </c>
      <c r="G170" s="139" t="s">
        <v>1375</v>
      </c>
      <c r="H170" s="139" t="s">
        <v>378</v>
      </c>
    </row>
    <row r="171" spans="1:8" ht="11.25">
      <c r="A171" s="137" t="s">
        <v>564</v>
      </c>
      <c r="B171" s="139" t="s">
        <v>1321</v>
      </c>
      <c r="C171" s="139" t="s">
        <v>1371</v>
      </c>
      <c r="D171" s="139" t="s">
        <v>1372</v>
      </c>
      <c r="E171" s="139" t="s">
        <v>1376</v>
      </c>
      <c r="F171" s="139" t="s">
        <v>1377</v>
      </c>
      <c r="G171" s="139" t="s">
        <v>1378</v>
      </c>
      <c r="H171" s="139" t="s">
        <v>378</v>
      </c>
    </row>
    <row r="172" spans="1:8" ht="11.25">
      <c r="A172" s="137" t="s">
        <v>565</v>
      </c>
      <c r="B172" s="139" t="s">
        <v>1321</v>
      </c>
      <c r="C172" s="139" t="s">
        <v>1371</v>
      </c>
      <c r="D172" s="139" t="s">
        <v>1372</v>
      </c>
      <c r="E172" s="139" t="s">
        <v>971</v>
      </c>
      <c r="F172" s="139" t="s">
        <v>972</v>
      </c>
      <c r="G172" s="139" t="s">
        <v>1378</v>
      </c>
      <c r="H172" s="139" t="s">
        <v>377</v>
      </c>
    </row>
    <row r="173" spans="1:8" ht="11.25">
      <c r="A173" s="137" t="s">
        <v>566</v>
      </c>
      <c r="B173" s="139" t="s">
        <v>1321</v>
      </c>
      <c r="C173" s="139" t="s">
        <v>1379</v>
      </c>
      <c r="D173" s="139" t="s">
        <v>1380</v>
      </c>
      <c r="E173" s="139" t="s">
        <v>1381</v>
      </c>
      <c r="F173" s="139" t="s">
        <v>1382</v>
      </c>
      <c r="G173" s="139" t="s">
        <v>1378</v>
      </c>
      <c r="H173" s="139" t="s">
        <v>377</v>
      </c>
    </row>
    <row r="174" spans="1:8" ht="11.25">
      <c r="A174" s="137" t="s">
        <v>567</v>
      </c>
      <c r="B174" s="139" t="s">
        <v>1321</v>
      </c>
      <c r="C174" s="139" t="s">
        <v>1379</v>
      </c>
      <c r="D174" s="139" t="s">
        <v>1380</v>
      </c>
      <c r="E174" s="139" t="s">
        <v>13</v>
      </c>
      <c r="F174" s="139" t="s">
        <v>14</v>
      </c>
      <c r="G174" s="139" t="s">
        <v>1378</v>
      </c>
      <c r="H174" s="139" t="s">
        <v>378</v>
      </c>
    </row>
    <row r="175" spans="1:8" ht="11.25">
      <c r="A175" s="137" t="s">
        <v>568</v>
      </c>
      <c r="B175" s="139" t="s">
        <v>1321</v>
      </c>
      <c r="C175" s="139" t="s">
        <v>1379</v>
      </c>
      <c r="D175" s="139" t="s">
        <v>1380</v>
      </c>
      <c r="E175" s="139" t="s">
        <v>973</v>
      </c>
      <c r="F175" s="139" t="s">
        <v>974</v>
      </c>
      <c r="G175" s="139" t="s">
        <v>1378</v>
      </c>
      <c r="H175" s="139" t="s">
        <v>377</v>
      </c>
    </row>
    <row r="176" spans="1:8" ht="11.25">
      <c r="A176" s="137" t="s">
        <v>569</v>
      </c>
      <c r="B176" s="139" t="s">
        <v>1321</v>
      </c>
      <c r="C176" s="139" t="s">
        <v>975</v>
      </c>
      <c r="D176" s="139" t="s">
        <v>976</v>
      </c>
      <c r="E176" s="139" t="s">
        <v>977</v>
      </c>
      <c r="F176" s="139" t="s">
        <v>1505</v>
      </c>
      <c r="G176" s="139" t="s">
        <v>1378</v>
      </c>
      <c r="H176" s="139" t="s">
        <v>377</v>
      </c>
    </row>
    <row r="177" spans="1:8" ht="11.25">
      <c r="A177" s="137" t="s">
        <v>570</v>
      </c>
      <c r="B177" s="139" t="s">
        <v>1321</v>
      </c>
      <c r="C177" s="139" t="s">
        <v>975</v>
      </c>
      <c r="D177" s="139" t="s">
        <v>976</v>
      </c>
      <c r="E177" s="139" t="s">
        <v>1506</v>
      </c>
      <c r="F177" s="139" t="s">
        <v>1507</v>
      </c>
      <c r="G177" s="139" t="s">
        <v>1378</v>
      </c>
      <c r="H177" s="139" t="s">
        <v>377</v>
      </c>
    </row>
    <row r="178" spans="1:8" ht="11.25">
      <c r="A178" s="137" t="s">
        <v>571</v>
      </c>
      <c r="B178" s="139" t="s">
        <v>1321</v>
      </c>
      <c r="C178" s="139" t="s">
        <v>975</v>
      </c>
      <c r="D178" s="139" t="s">
        <v>976</v>
      </c>
      <c r="E178" s="139" t="s">
        <v>1508</v>
      </c>
      <c r="F178" s="139" t="s">
        <v>1509</v>
      </c>
      <c r="G178" s="139" t="s">
        <v>1378</v>
      </c>
      <c r="H178" s="139" t="s">
        <v>377</v>
      </c>
    </row>
    <row r="179" spans="1:8" ht="11.25">
      <c r="A179" s="137" t="s">
        <v>572</v>
      </c>
      <c r="B179" s="139" t="s">
        <v>1321</v>
      </c>
      <c r="C179" s="139" t="s">
        <v>1371</v>
      </c>
      <c r="D179" s="139" t="s">
        <v>1372</v>
      </c>
      <c r="E179" s="139" t="s">
        <v>1373</v>
      </c>
      <c r="F179" s="139" t="s">
        <v>1374</v>
      </c>
      <c r="G179" s="139" t="s">
        <v>1375</v>
      </c>
      <c r="H179" s="139" t="s">
        <v>821</v>
      </c>
    </row>
    <row r="180" spans="1:8" ht="11.25">
      <c r="A180" s="137" t="s">
        <v>573</v>
      </c>
      <c r="B180" s="139" t="s">
        <v>1321</v>
      </c>
      <c r="C180" s="139" t="s">
        <v>1371</v>
      </c>
      <c r="D180" s="139" t="s">
        <v>1372</v>
      </c>
      <c r="E180" s="139" t="s">
        <v>1376</v>
      </c>
      <c r="F180" s="139" t="s">
        <v>1377</v>
      </c>
      <c r="G180" s="139" t="s">
        <v>1378</v>
      </c>
      <c r="H180" s="139" t="s">
        <v>809</v>
      </c>
    </row>
    <row r="181" spans="1:8" ht="11.25">
      <c r="A181" s="137" t="s">
        <v>574</v>
      </c>
      <c r="B181" s="139" t="s">
        <v>1321</v>
      </c>
      <c r="C181" s="139" t="s">
        <v>1371</v>
      </c>
      <c r="D181" s="139" t="s">
        <v>1372</v>
      </c>
      <c r="E181" s="139" t="s">
        <v>971</v>
      </c>
      <c r="F181" s="139" t="s">
        <v>972</v>
      </c>
      <c r="G181" s="139" t="s">
        <v>1378</v>
      </c>
      <c r="H181" s="139" t="s">
        <v>809</v>
      </c>
    </row>
    <row r="182" spans="1:8" ht="11.25">
      <c r="A182" s="137" t="s">
        <v>575</v>
      </c>
      <c r="B182" s="139" t="s">
        <v>1321</v>
      </c>
      <c r="C182" s="139" t="s">
        <v>1379</v>
      </c>
      <c r="D182" s="139" t="s">
        <v>1380</v>
      </c>
      <c r="E182" s="139" t="s">
        <v>1381</v>
      </c>
      <c r="F182" s="139" t="s">
        <v>1382</v>
      </c>
      <c r="G182" s="139" t="s">
        <v>1378</v>
      </c>
      <c r="H182" s="139" t="s">
        <v>1024</v>
      </c>
    </row>
    <row r="183" spans="1:8" ht="11.25">
      <c r="A183" s="137" t="s">
        <v>576</v>
      </c>
      <c r="B183" s="139" t="s">
        <v>1321</v>
      </c>
      <c r="C183" s="139" t="s">
        <v>1379</v>
      </c>
      <c r="D183" s="139" t="s">
        <v>1380</v>
      </c>
      <c r="E183" s="139" t="s">
        <v>13</v>
      </c>
      <c r="F183" s="139" t="s">
        <v>14</v>
      </c>
      <c r="G183" s="139" t="s">
        <v>1378</v>
      </c>
      <c r="H183" s="139" t="s">
        <v>821</v>
      </c>
    </row>
    <row r="184" spans="1:8" ht="11.25">
      <c r="A184" s="137" t="s">
        <v>577</v>
      </c>
      <c r="B184" s="139" t="s">
        <v>1321</v>
      </c>
      <c r="C184" s="139" t="s">
        <v>1379</v>
      </c>
      <c r="D184" s="139" t="s">
        <v>1380</v>
      </c>
      <c r="E184" s="139" t="s">
        <v>973</v>
      </c>
      <c r="F184" s="139" t="s">
        <v>974</v>
      </c>
      <c r="G184" s="139" t="s">
        <v>1378</v>
      </c>
      <c r="H184" s="139" t="s">
        <v>1024</v>
      </c>
    </row>
    <row r="185" spans="1:8" ht="11.25">
      <c r="A185" s="137" t="s">
        <v>578</v>
      </c>
      <c r="B185" s="139" t="s">
        <v>1321</v>
      </c>
      <c r="C185" s="139" t="s">
        <v>1379</v>
      </c>
      <c r="D185" s="139" t="s">
        <v>1380</v>
      </c>
      <c r="E185" s="139" t="s">
        <v>933</v>
      </c>
      <c r="F185" s="139" t="s">
        <v>934</v>
      </c>
      <c r="G185" s="139" t="s">
        <v>1378</v>
      </c>
      <c r="H185" s="139" t="s">
        <v>345</v>
      </c>
    </row>
    <row r="186" spans="1:8" ht="11.25">
      <c r="A186" s="137" t="s">
        <v>579</v>
      </c>
      <c r="B186" s="139" t="s">
        <v>17</v>
      </c>
      <c r="C186" s="139" t="s">
        <v>22</v>
      </c>
      <c r="D186" s="139" t="s">
        <v>1385</v>
      </c>
      <c r="E186" s="139" t="s">
        <v>935</v>
      </c>
      <c r="F186" s="139" t="s">
        <v>936</v>
      </c>
      <c r="G186" s="139" t="s">
        <v>21</v>
      </c>
      <c r="H186" s="139" t="s">
        <v>809</v>
      </c>
    </row>
    <row r="187" spans="1:8" ht="11.25">
      <c r="A187" s="137" t="s">
        <v>580</v>
      </c>
      <c r="B187" s="139" t="s">
        <v>17</v>
      </c>
      <c r="C187" s="139" t="s">
        <v>22</v>
      </c>
      <c r="D187" s="139" t="s">
        <v>1385</v>
      </c>
      <c r="E187" s="139" t="s">
        <v>937</v>
      </c>
      <c r="F187" s="139" t="s">
        <v>938</v>
      </c>
      <c r="G187" s="139" t="s">
        <v>21</v>
      </c>
      <c r="H187" s="139" t="s">
        <v>809</v>
      </c>
    </row>
    <row r="188" spans="1:8" ht="11.25">
      <c r="A188" s="137" t="s">
        <v>581</v>
      </c>
      <c r="B188" s="139" t="s">
        <v>17</v>
      </c>
      <c r="C188" s="139" t="s">
        <v>22</v>
      </c>
      <c r="D188" s="139" t="s">
        <v>1385</v>
      </c>
      <c r="E188" s="139" t="s">
        <v>939</v>
      </c>
      <c r="F188" s="139" t="s">
        <v>940</v>
      </c>
      <c r="G188" s="139" t="s">
        <v>21</v>
      </c>
      <c r="H188" s="139" t="s">
        <v>809</v>
      </c>
    </row>
    <row r="189" spans="1:8" ht="11.25">
      <c r="A189" s="137" t="s">
        <v>582</v>
      </c>
      <c r="B189" s="139" t="s">
        <v>17</v>
      </c>
      <c r="C189" s="139" t="s">
        <v>22</v>
      </c>
      <c r="D189" s="139" t="s">
        <v>1385</v>
      </c>
      <c r="E189" s="139" t="s">
        <v>941</v>
      </c>
      <c r="F189" s="139" t="s">
        <v>942</v>
      </c>
      <c r="G189" s="139" t="s">
        <v>21</v>
      </c>
      <c r="H189" s="139" t="s">
        <v>809</v>
      </c>
    </row>
    <row r="190" spans="1:8" ht="11.25">
      <c r="A190" s="137" t="s">
        <v>583</v>
      </c>
      <c r="B190" s="139" t="s">
        <v>17</v>
      </c>
      <c r="C190" s="139" t="s">
        <v>22</v>
      </c>
      <c r="D190" s="139" t="s">
        <v>1385</v>
      </c>
      <c r="E190" s="139" t="s">
        <v>943</v>
      </c>
      <c r="F190" s="139" t="s">
        <v>944</v>
      </c>
      <c r="G190" s="139" t="s">
        <v>21</v>
      </c>
      <c r="H190" s="139" t="s">
        <v>809</v>
      </c>
    </row>
    <row r="191" spans="1:8" ht="11.25">
      <c r="A191" s="137" t="s">
        <v>584</v>
      </c>
      <c r="B191" s="139" t="s">
        <v>17</v>
      </c>
      <c r="C191" s="139" t="s">
        <v>22</v>
      </c>
      <c r="D191" s="139" t="s">
        <v>1385</v>
      </c>
      <c r="E191" s="139" t="s">
        <v>945</v>
      </c>
      <c r="F191" s="139" t="s">
        <v>946</v>
      </c>
      <c r="G191" s="139" t="s">
        <v>21</v>
      </c>
      <c r="H191" s="139" t="s">
        <v>809</v>
      </c>
    </row>
    <row r="192" spans="1:8" ht="11.25">
      <c r="A192" s="137" t="s">
        <v>585</v>
      </c>
      <c r="B192" s="139" t="s">
        <v>17</v>
      </c>
      <c r="C192" s="139" t="s">
        <v>22</v>
      </c>
      <c r="D192" s="139" t="s">
        <v>1385</v>
      </c>
      <c r="E192" s="139" t="s">
        <v>947</v>
      </c>
      <c r="F192" s="139" t="s">
        <v>948</v>
      </c>
      <c r="G192" s="139" t="s">
        <v>21</v>
      </c>
      <c r="H192" s="139" t="s">
        <v>809</v>
      </c>
    </row>
    <row r="193" spans="1:8" ht="11.25">
      <c r="A193" s="137" t="s">
        <v>586</v>
      </c>
      <c r="B193" s="139" t="s">
        <v>17</v>
      </c>
      <c r="C193" s="139" t="s">
        <v>22</v>
      </c>
      <c r="D193" s="139" t="s">
        <v>1385</v>
      </c>
      <c r="E193" s="139" t="s">
        <v>949</v>
      </c>
      <c r="F193" s="139" t="s">
        <v>950</v>
      </c>
      <c r="G193" s="139" t="s">
        <v>21</v>
      </c>
      <c r="H193" s="139" t="s">
        <v>809</v>
      </c>
    </row>
    <row r="194" spans="1:8" ht="11.25">
      <c r="A194" s="137" t="s">
        <v>587</v>
      </c>
      <c r="B194" s="139" t="s">
        <v>17</v>
      </c>
      <c r="C194" s="139" t="s">
        <v>22</v>
      </c>
      <c r="D194" s="139" t="s">
        <v>1385</v>
      </c>
      <c r="E194" s="139" t="s">
        <v>951</v>
      </c>
      <c r="F194" s="139" t="s">
        <v>952</v>
      </c>
      <c r="G194" s="139" t="s">
        <v>21</v>
      </c>
      <c r="H194" s="139" t="s">
        <v>809</v>
      </c>
    </row>
    <row r="195" spans="1:8" ht="11.25">
      <c r="A195" s="137" t="s">
        <v>588</v>
      </c>
      <c r="B195" s="139" t="s">
        <v>17</v>
      </c>
      <c r="C195" s="139" t="s">
        <v>1386</v>
      </c>
      <c r="D195" s="139" t="s">
        <v>1387</v>
      </c>
      <c r="E195" s="139" t="s">
        <v>1388</v>
      </c>
      <c r="F195" s="139" t="s">
        <v>1389</v>
      </c>
      <c r="G195" s="139" t="s">
        <v>21</v>
      </c>
      <c r="H195" s="139" t="s">
        <v>809</v>
      </c>
    </row>
    <row r="196" spans="1:8" ht="11.25">
      <c r="A196" s="137" t="s">
        <v>589</v>
      </c>
      <c r="B196" s="139" t="s">
        <v>17</v>
      </c>
      <c r="C196" s="139" t="s">
        <v>816</v>
      </c>
      <c r="D196" s="139" t="s">
        <v>817</v>
      </c>
      <c r="E196" s="139" t="s">
        <v>1415</v>
      </c>
      <c r="F196" s="139" t="s">
        <v>1416</v>
      </c>
      <c r="G196" s="139" t="s">
        <v>21</v>
      </c>
      <c r="H196" s="139" t="s">
        <v>377</v>
      </c>
    </row>
    <row r="197" spans="1:8" ht="11.25">
      <c r="A197" s="137" t="s">
        <v>590</v>
      </c>
      <c r="B197" s="139" t="s">
        <v>17</v>
      </c>
      <c r="C197" s="139" t="s">
        <v>816</v>
      </c>
      <c r="D197" s="139" t="s">
        <v>817</v>
      </c>
      <c r="E197" s="139" t="s">
        <v>1510</v>
      </c>
      <c r="F197" s="139" t="s">
        <v>1511</v>
      </c>
      <c r="G197" s="139" t="s">
        <v>21</v>
      </c>
      <c r="H197" s="139" t="s">
        <v>377</v>
      </c>
    </row>
    <row r="198" spans="1:8" ht="11.25">
      <c r="A198" s="137" t="s">
        <v>591</v>
      </c>
      <c r="B198" s="139" t="s">
        <v>17</v>
      </c>
      <c r="C198" s="139" t="s">
        <v>1086</v>
      </c>
      <c r="D198" s="139" t="s">
        <v>1087</v>
      </c>
      <c r="E198" s="139" t="s">
        <v>1512</v>
      </c>
      <c r="F198" s="139" t="s">
        <v>98</v>
      </c>
      <c r="G198" s="139" t="s">
        <v>21</v>
      </c>
      <c r="H198" s="139" t="s">
        <v>377</v>
      </c>
    </row>
    <row r="199" spans="1:8" ht="11.25">
      <c r="A199" s="137" t="s">
        <v>592</v>
      </c>
      <c r="B199" s="139" t="s">
        <v>17</v>
      </c>
      <c r="C199" s="139" t="s">
        <v>1086</v>
      </c>
      <c r="D199" s="139" t="s">
        <v>1087</v>
      </c>
      <c r="E199" s="139" t="s">
        <v>27</v>
      </c>
      <c r="F199" s="139" t="s">
        <v>99</v>
      </c>
      <c r="G199" s="139" t="s">
        <v>21</v>
      </c>
      <c r="H199" s="139" t="s">
        <v>377</v>
      </c>
    </row>
    <row r="200" spans="1:8" ht="11.25">
      <c r="A200" s="137" t="s">
        <v>593</v>
      </c>
      <c r="B200" s="139" t="s">
        <v>17</v>
      </c>
      <c r="C200" s="139" t="s">
        <v>1086</v>
      </c>
      <c r="D200" s="139" t="s">
        <v>1087</v>
      </c>
      <c r="E200" s="139" t="s">
        <v>100</v>
      </c>
      <c r="F200" s="139" t="s">
        <v>101</v>
      </c>
      <c r="G200" s="139" t="s">
        <v>21</v>
      </c>
      <c r="H200" s="139" t="s">
        <v>377</v>
      </c>
    </row>
    <row r="201" spans="1:8" ht="11.25">
      <c r="A201" s="137" t="s">
        <v>594</v>
      </c>
      <c r="B201" s="139" t="s">
        <v>17</v>
      </c>
      <c r="C201" s="139" t="s">
        <v>1086</v>
      </c>
      <c r="D201" s="139" t="s">
        <v>1087</v>
      </c>
      <c r="E201" s="139" t="s">
        <v>102</v>
      </c>
      <c r="F201" s="139" t="s">
        <v>103</v>
      </c>
      <c r="G201" s="139" t="s">
        <v>21</v>
      </c>
      <c r="H201" s="139" t="s">
        <v>377</v>
      </c>
    </row>
    <row r="202" spans="1:8" ht="11.25">
      <c r="A202" s="137" t="s">
        <v>595</v>
      </c>
      <c r="B202" s="139" t="s">
        <v>17</v>
      </c>
      <c r="C202" s="139" t="s">
        <v>19</v>
      </c>
      <c r="D202" s="139" t="s">
        <v>20</v>
      </c>
      <c r="E202" s="139" t="s">
        <v>104</v>
      </c>
      <c r="F202" s="139" t="s">
        <v>105</v>
      </c>
      <c r="G202" s="139" t="s">
        <v>21</v>
      </c>
      <c r="H202" s="139" t="s">
        <v>377</v>
      </c>
    </row>
    <row r="203" spans="1:8" ht="11.25">
      <c r="A203" s="137" t="s">
        <v>596</v>
      </c>
      <c r="B203" s="139" t="s">
        <v>17</v>
      </c>
      <c r="C203" s="139" t="s">
        <v>19</v>
      </c>
      <c r="D203" s="139" t="s">
        <v>20</v>
      </c>
      <c r="E203" s="139" t="s">
        <v>106</v>
      </c>
      <c r="F203" s="139" t="s">
        <v>107</v>
      </c>
      <c r="G203" s="139" t="s">
        <v>21</v>
      </c>
      <c r="H203" s="139" t="s">
        <v>377</v>
      </c>
    </row>
    <row r="204" spans="1:8" ht="11.25">
      <c r="A204" s="137" t="s">
        <v>597</v>
      </c>
      <c r="B204" s="139" t="s">
        <v>17</v>
      </c>
      <c r="C204" s="139" t="s">
        <v>19</v>
      </c>
      <c r="D204" s="139" t="s">
        <v>20</v>
      </c>
      <c r="E204" s="139" t="s">
        <v>90</v>
      </c>
      <c r="F204" s="139" t="s">
        <v>108</v>
      </c>
      <c r="G204" s="139" t="s">
        <v>21</v>
      </c>
      <c r="H204" s="139" t="s">
        <v>377</v>
      </c>
    </row>
    <row r="205" spans="1:8" ht="11.25">
      <c r="A205" s="137" t="s">
        <v>598</v>
      </c>
      <c r="B205" s="139" t="s">
        <v>17</v>
      </c>
      <c r="C205" s="139" t="s">
        <v>19</v>
      </c>
      <c r="D205" s="139" t="s">
        <v>20</v>
      </c>
      <c r="E205" s="139" t="s">
        <v>109</v>
      </c>
      <c r="F205" s="139" t="s">
        <v>110</v>
      </c>
      <c r="G205" s="139" t="s">
        <v>21</v>
      </c>
      <c r="H205" s="139" t="s">
        <v>377</v>
      </c>
    </row>
    <row r="206" spans="1:8" ht="11.25">
      <c r="A206" s="137" t="s">
        <v>599</v>
      </c>
      <c r="B206" s="139" t="s">
        <v>17</v>
      </c>
      <c r="C206" s="139" t="s">
        <v>1386</v>
      </c>
      <c r="D206" s="139" t="s">
        <v>1387</v>
      </c>
      <c r="E206" s="139" t="s">
        <v>111</v>
      </c>
      <c r="F206" s="139" t="s">
        <v>112</v>
      </c>
      <c r="G206" s="139" t="s">
        <v>21</v>
      </c>
      <c r="H206" s="139" t="s">
        <v>377</v>
      </c>
    </row>
    <row r="207" spans="1:8" ht="11.25">
      <c r="A207" s="137" t="s">
        <v>600</v>
      </c>
      <c r="B207" s="139" t="s">
        <v>17</v>
      </c>
      <c r="C207" s="139" t="s">
        <v>1386</v>
      </c>
      <c r="D207" s="139" t="s">
        <v>1387</v>
      </c>
      <c r="E207" s="139" t="s">
        <v>1388</v>
      </c>
      <c r="F207" s="139" t="s">
        <v>1389</v>
      </c>
      <c r="G207" s="139" t="s">
        <v>21</v>
      </c>
      <c r="H207" s="139" t="s">
        <v>377</v>
      </c>
    </row>
    <row r="208" spans="1:8" ht="11.25">
      <c r="A208" s="137" t="s">
        <v>601</v>
      </c>
      <c r="B208" s="139" t="s">
        <v>17</v>
      </c>
      <c r="C208" s="139" t="s">
        <v>1386</v>
      </c>
      <c r="D208" s="139" t="s">
        <v>1387</v>
      </c>
      <c r="E208" s="139" t="s">
        <v>113</v>
      </c>
      <c r="F208" s="139" t="s">
        <v>114</v>
      </c>
      <c r="G208" s="139" t="s">
        <v>21</v>
      </c>
      <c r="H208" s="139" t="s">
        <v>377</v>
      </c>
    </row>
    <row r="209" spans="1:8" ht="11.25">
      <c r="A209" s="137" t="s">
        <v>602</v>
      </c>
      <c r="B209" s="139" t="s">
        <v>1390</v>
      </c>
      <c r="C209" s="139" t="s">
        <v>1088</v>
      </c>
      <c r="D209" s="139" t="s">
        <v>1089</v>
      </c>
      <c r="E209" s="139" t="s">
        <v>115</v>
      </c>
      <c r="F209" s="139" t="s">
        <v>116</v>
      </c>
      <c r="G209" s="139" t="s">
        <v>1394</v>
      </c>
      <c r="H209" s="139" t="s">
        <v>377</v>
      </c>
    </row>
    <row r="210" spans="1:8" ht="11.25">
      <c r="A210" s="137" t="s">
        <v>603</v>
      </c>
      <c r="B210" s="139" t="s">
        <v>1390</v>
      </c>
      <c r="C210" s="139" t="s">
        <v>1090</v>
      </c>
      <c r="D210" s="139" t="s">
        <v>1209</v>
      </c>
      <c r="E210" s="139" t="s">
        <v>1210</v>
      </c>
      <c r="F210" s="139" t="s">
        <v>1211</v>
      </c>
      <c r="G210" s="139" t="s">
        <v>1212</v>
      </c>
      <c r="H210" s="139" t="s">
        <v>377</v>
      </c>
    </row>
    <row r="211" spans="1:8" ht="11.25">
      <c r="A211" s="137" t="s">
        <v>604</v>
      </c>
      <c r="B211" s="139" t="s">
        <v>1390</v>
      </c>
      <c r="C211" s="139" t="s">
        <v>1065</v>
      </c>
      <c r="D211" s="139" t="s">
        <v>1066</v>
      </c>
      <c r="E211" s="139" t="s">
        <v>1392</v>
      </c>
      <c r="F211" s="139" t="s">
        <v>1393</v>
      </c>
      <c r="G211" s="139" t="s">
        <v>1394</v>
      </c>
      <c r="H211" s="139" t="s">
        <v>377</v>
      </c>
    </row>
    <row r="212" spans="1:8" ht="11.25">
      <c r="A212" s="137" t="s">
        <v>605</v>
      </c>
      <c r="B212" s="139" t="s">
        <v>1390</v>
      </c>
      <c r="C212" s="139" t="s">
        <v>1065</v>
      </c>
      <c r="D212" s="139" t="s">
        <v>1066</v>
      </c>
      <c r="E212" s="139" t="s">
        <v>59</v>
      </c>
      <c r="F212" s="139" t="s">
        <v>60</v>
      </c>
      <c r="G212" s="139" t="s">
        <v>1524</v>
      </c>
      <c r="H212" s="139" t="s">
        <v>378</v>
      </c>
    </row>
    <row r="213" spans="1:8" ht="11.25">
      <c r="A213" s="137" t="s">
        <v>606</v>
      </c>
      <c r="B213" s="139" t="s">
        <v>1390</v>
      </c>
      <c r="C213" s="139" t="s">
        <v>1065</v>
      </c>
      <c r="D213" s="139" t="s">
        <v>1066</v>
      </c>
      <c r="E213" s="139" t="s">
        <v>1395</v>
      </c>
      <c r="F213" s="139" t="s">
        <v>3</v>
      </c>
      <c r="G213" s="139" t="s">
        <v>1394</v>
      </c>
      <c r="H213" s="139" t="s">
        <v>378</v>
      </c>
    </row>
    <row r="214" spans="1:8" ht="11.25">
      <c r="A214" s="137" t="s">
        <v>607</v>
      </c>
      <c r="B214" s="139" t="s">
        <v>1390</v>
      </c>
      <c r="C214" s="139" t="s">
        <v>1065</v>
      </c>
      <c r="D214" s="139" t="s">
        <v>818</v>
      </c>
      <c r="E214" s="139" t="s">
        <v>819</v>
      </c>
      <c r="F214" s="139" t="s">
        <v>820</v>
      </c>
      <c r="G214" s="139" t="s">
        <v>1394</v>
      </c>
      <c r="H214" s="139" t="s">
        <v>377</v>
      </c>
    </row>
    <row r="215" spans="1:8" ht="11.25">
      <c r="A215" s="137" t="s">
        <v>608</v>
      </c>
      <c r="B215" s="139" t="s">
        <v>1390</v>
      </c>
      <c r="C215" s="139" t="s">
        <v>1090</v>
      </c>
      <c r="D215" s="139" t="s">
        <v>1209</v>
      </c>
      <c r="E215" s="139" t="s">
        <v>1210</v>
      </c>
      <c r="F215" s="139" t="s">
        <v>1211</v>
      </c>
      <c r="G215" s="139" t="s">
        <v>1212</v>
      </c>
      <c r="H215" s="139" t="s">
        <v>809</v>
      </c>
    </row>
    <row r="216" spans="1:8" ht="11.25">
      <c r="A216" s="137" t="s">
        <v>609</v>
      </c>
      <c r="B216" s="139" t="s">
        <v>1390</v>
      </c>
      <c r="C216" s="139" t="s">
        <v>1065</v>
      </c>
      <c r="D216" s="139" t="s">
        <v>1066</v>
      </c>
      <c r="E216" s="139" t="s">
        <v>734</v>
      </c>
      <c r="F216" s="139" t="s">
        <v>844</v>
      </c>
      <c r="G216" s="139" t="s">
        <v>1212</v>
      </c>
      <c r="H216" s="139" t="s">
        <v>1024</v>
      </c>
    </row>
    <row r="217" spans="1:8" ht="11.25">
      <c r="A217" s="137" t="s">
        <v>610</v>
      </c>
      <c r="B217" s="139" t="s">
        <v>1390</v>
      </c>
      <c r="C217" s="139" t="s">
        <v>1065</v>
      </c>
      <c r="D217" s="139" t="s">
        <v>1066</v>
      </c>
      <c r="E217" s="139" t="s">
        <v>1392</v>
      </c>
      <c r="F217" s="139" t="s">
        <v>1393</v>
      </c>
      <c r="G217" s="139" t="s">
        <v>1394</v>
      </c>
      <c r="H217" s="139" t="s">
        <v>345</v>
      </c>
    </row>
    <row r="218" spans="1:8" ht="11.25">
      <c r="A218" s="137" t="s">
        <v>611</v>
      </c>
      <c r="B218" s="139" t="s">
        <v>1390</v>
      </c>
      <c r="C218" s="139" t="s">
        <v>1065</v>
      </c>
      <c r="D218" s="139" t="s">
        <v>1066</v>
      </c>
      <c r="E218" s="139" t="s">
        <v>953</v>
      </c>
      <c r="F218" s="139" t="s">
        <v>954</v>
      </c>
      <c r="G218" s="139" t="s">
        <v>1212</v>
      </c>
      <c r="H218" s="139" t="s">
        <v>809</v>
      </c>
    </row>
    <row r="219" spans="1:8" ht="11.25">
      <c r="A219" s="137" t="s">
        <v>612</v>
      </c>
      <c r="B219" s="139" t="s">
        <v>1390</v>
      </c>
      <c r="C219" s="139" t="s">
        <v>1065</v>
      </c>
      <c r="D219" s="139" t="s">
        <v>1066</v>
      </c>
      <c r="E219" s="139" t="s">
        <v>1395</v>
      </c>
      <c r="F219" s="139" t="s">
        <v>3</v>
      </c>
      <c r="G219" s="139" t="s">
        <v>1394</v>
      </c>
      <c r="H219" s="139" t="s">
        <v>809</v>
      </c>
    </row>
    <row r="220" spans="1:8" ht="11.25">
      <c r="A220" s="137" t="s">
        <v>613</v>
      </c>
      <c r="B220" s="139" t="s">
        <v>1390</v>
      </c>
      <c r="C220" s="139" t="s">
        <v>1065</v>
      </c>
      <c r="D220" s="139" t="s">
        <v>1066</v>
      </c>
      <c r="E220" s="139" t="s">
        <v>924</v>
      </c>
      <c r="F220" s="139" t="s">
        <v>925</v>
      </c>
      <c r="G220" s="139" t="s">
        <v>1057</v>
      </c>
      <c r="H220" s="139" t="s">
        <v>1024</v>
      </c>
    </row>
    <row r="221" spans="1:8" ht="11.25">
      <c r="A221" s="137" t="s">
        <v>614</v>
      </c>
      <c r="B221" s="139" t="s">
        <v>1390</v>
      </c>
      <c r="C221" s="139" t="s">
        <v>1065</v>
      </c>
      <c r="D221" s="139" t="s">
        <v>1066</v>
      </c>
      <c r="E221" s="139" t="s">
        <v>955</v>
      </c>
      <c r="F221" s="139" t="s">
        <v>956</v>
      </c>
      <c r="G221" s="139" t="s">
        <v>1212</v>
      </c>
      <c r="H221" s="139" t="s">
        <v>1085</v>
      </c>
    </row>
    <row r="222" spans="1:8" ht="11.25">
      <c r="A222" s="137" t="s">
        <v>615</v>
      </c>
      <c r="B222" s="139" t="s">
        <v>1390</v>
      </c>
      <c r="C222" s="139" t="s">
        <v>1065</v>
      </c>
      <c r="D222" s="139" t="s">
        <v>818</v>
      </c>
      <c r="E222" s="139" t="s">
        <v>819</v>
      </c>
      <c r="F222" s="139" t="s">
        <v>820</v>
      </c>
      <c r="G222" s="139" t="s">
        <v>1394</v>
      </c>
      <c r="H222" s="139" t="s">
        <v>809</v>
      </c>
    </row>
    <row r="223" spans="1:8" ht="11.25">
      <c r="A223" s="137" t="s">
        <v>616</v>
      </c>
      <c r="B223" s="139" t="s">
        <v>4</v>
      </c>
      <c r="C223" s="139" t="s">
        <v>1417</v>
      </c>
      <c r="D223" s="139" t="s">
        <v>1418</v>
      </c>
      <c r="E223" s="139" t="s">
        <v>957</v>
      </c>
      <c r="F223" s="139" t="s">
        <v>958</v>
      </c>
      <c r="G223" s="139" t="s">
        <v>8</v>
      </c>
      <c r="H223" s="139" t="s">
        <v>809</v>
      </c>
    </row>
    <row r="224" spans="1:8" ht="11.25">
      <c r="A224" s="137" t="s">
        <v>617</v>
      </c>
      <c r="B224" s="139" t="s">
        <v>4</v>
      </c>
      <c r="C224" s="139" t="s">
        <v>1417</v>
      </c>
      <c r="D224" s="139" t="s">
        <v>1418</v>
      </c>
      <c r="E224" s="139" t="s">
        <v>959</v>
      </c>
      <c r="F224" s="139" t="s">
        <v>960</v>
      </c>
      <c r="G224" s="139" t="s">
        <v>8</v>
      </c>
      <c r="H224" s="139" t="s">
        <v>809</v>
      </c>
    </row>
    <row r="225" spans="1:8" ht="11.25">
      <c r="A225" s="137" t="s">
        <v>618</v>
      </c>
      <c r="B225" s="139" t="s">
        <v>9</v>
      </c>
      <c r="C225" s="139" t="s">
        <v>11</v>
      </c>
      <c r="D225" s="139" t="s">
        <v>12</v>
      </c>
      <c r="E225" s="139" t="s">
        <v>1073</v>
      </c>
      <c r="F225" s="139" t="s">
        <v>1074</v>
      </c>
      <c r="G225" s="139" t="s">
        <v>1075</v>
      </c>
      <c r="H225" s="139" t="s">
        <v>809</v>
      </c>
    </row>
    <row r="226" spans="1:8" ht="11.25">
      <c r="A226" s="137" t="s">
        <v>619</v>
      </c>
      <c r="B226" s="139" t="s">
        <v>9</v>
      </c>
      <c r="C226" s="139" t="s">
        <v>11</v>
      </c>
      <c r="D226" s="139" t="s">
        <v>12</v>
      </c>
      <c r="E226" s="139" t="s">
        <v>1076</v>
      </c>
      <c r="F226" s="139" t="s">
        <v>1077</v>
      </c>
      <c r="G226" s="139" t="s">
        <v>1075</v>
      </c>
      <c r="H226" s="139" t="s">
        <v>809</v>
      </c>
    </row>
    <row r="227" spans="1:8" ht="11.25">
      <c r="A227" s="137" t="s">
        <v>620</v>
      </c>
      <c r="B227" s="139" t="s">
        <v>9</v>
      </c>
      <c r="C227" s="139" t="s">
        <v>1093</v>
      </c>
      <c r="D227" s="139" t="s">
        <v>1094</v>
      </c>
      <c r="E227" s="139" t="s">
        <v>1095</v>
      </c>
      <c r="F227" s="139" t="s">
        <v>1096</v>
      </c>
      <c r="G227" s="139" t="s">
        <v>1075</v>
      </c>
      <c r="H227" s="139" t="s">
        <v>809</v>
      </c>
    </row>
    <row r="228" spans="1:8" ht="11.25">
      <c r="A228" s="137" t="s">
        <v>621</v>
      </c>
      <c r="B228" s="139" t="s">
        <v>9</v>
      </c>
      <c r="C228" s="139" t="s">
        <v>1025</v>
      </c>
      <c r="D228" s="139" t="s">
        <v>1026</v>
      </c>
      <c r="E228" s="139" t="s">
        <v>1027</v>
      </c>
      <c r="F228" s="139" t="s">
        <v>1028</v>
      </c>
      <c r="G228" s="139" t="s">
        <v>1051</v>
      </c>
      <c r="H228" s="139" t="s">
        <v>809</v>
      </c>
    </row>
    <row r="229" spans="1:8" ht="11.25">
      <c r="A229" s="137" t="s">
        <v>622</v>
      </c>
      <c r="B229" s="139" t="s">
        <v>9</v>
      </c>
      <c r="C229" s="139" t="s">
        <v>1097</v>
      </c>
      <c r="D229" s="139" t="s">
        <v>1098</v>
      </c>
      <c r="E229" s="139" t="s">
        <v>1099</v>
      </c>
      <c r="F229" s="139" t="s">
        <v>1100</v>
      </c>
      <c r="G229" s="139" t="s">
        <v>1075</v>
      </c>
      <c r="H229" s="139" t="s">
        <v>809</v>
      </c>
    </row>
    <row r="230" spans="1:8" ht="11.25">
      <c r="A230" s="137" t="s">
        <v>623</v>
      </c>
      <c r="B230" s="139" t="s">
        <v>9</v>
      </c>
      <c r="C230" s="139" t="s">
        <v>1097</v>
      </c>
      <c r="D230" s="139" t="s">
        <v>1098</v>
      </c>
      <c r="E230" s="139" t="s">
        <v>1101</v>
      </c>
      <c r="F230" s="139" t="s">
        <v>1102</v>
      </c>
      <c r="G230" s="139" t="s">
        <v>1075</v>
      </c>
      <c r="H230" s="139" t="s">
        <v>809</v>
      </c>
    </row>
    <row r="231" spans="1:8" ht="11.25">
      <c r="A231" s="137" t="s">
        <v>624</v>
      </c>
      <c r="B231" s="139" t="s">
        <v>9</v>
      </c>
      <c r="C231" s="139" t="s">
        <v>784</v>
      </c>
      <c r="D231" s="139" t="s">
        <v>1313</v>
      </c>
      <c r="E231" s="139" t="s">
        <v>961</v>
      </c>
      <c r="F231" s="139" t="s">
        <v>962</v>
      </c>
      <c r="G231" s="139" t="s">
        <v>1075</v>
      </c>
      <c r="H231" s="139" t="s">
        <v>809</v>
      </c>
    </row>
    <row r="232" spans="1:8" ht="11.25">
      <c r="A232" s="137" t="s">
        <v>625</v>
      </c>
      <c r="B232" s="139" t="s">
        <v>9</v>
      </c>
      <c r="C232" s="139" t="s">
        <v>11</v>
      </c>
      <c r="D232" s="139" t="s">
        <v>12</v>
      </c>
      <c r="E232" s="139" t="s">
        <v>1073</v>
      </c>
      <c r="F232" s="139" t="s">
        <v>1074</v>
      </c>
      <c r="G232" s="139" t="s">
        <v>1075</v>
      </c>
      <c r="H232" s="139" t="s">
        <v>377</v>
      </c>
    </row>
    <row r="233" spans="1:8" ht="11.25">
      <c r="A233" s="137" t="s">
        <v>626</v>
      </c>
      <c r="B233" s="139" t="s">
        <v>9</v>
      </c>
      <c r="C233" s="139" t="s">
        <v>11</v>
      </c>
      <c r="D233" s="139" t="s">
        <v>12</v>
      </c>
      <c r="E233" s="139" t="s">
        <v>1076</v>
      </c>
      <c r="F233" s="139" t="s">
        <v>1077</v>
      </c>
      <c r="G233" s="139" t="s">
        <v>1075</v>
      </c>
      <c r="H233" s="139" t="s">
        <v>377</v>
      </c>
    </row>
    <row r="234" spans="1:8" ht="11.25">
      <c r="A234" s="137" t="s">
        <v>627</v>
      </c>
      <c r="B234" s="139" t="s">
        <v>9</v>
      </c>
      <c r="C234" s="139" t="s">
        <v>1093</v>
      </c>
      <c r="D234" s="139" t="s">
        <v>1094</v>
      </c>
      <c r="E234" s="139" t="s">
        <v>1095</v>
      </c>
      <c r="F234" s="139" t="s">
        <v>1096</v>
      </c>
      <c r="G234" s="139" t="s">
        <v>1075</v>
      </c>
      <c r="H234" s="139" t="s">
        <v>377</v>
      </c>
    </row>
    <row r="235" spans="1:8" ht="11.25">
      <c r="A235" s="137" t="s">
        <v>628</v>
      </c>
      <c r="B235" s="139" t="s">
        <v>9</v>
      </c>
      <c r="C235" s="139" t="s">
        <v>1093</v>
      </c>
      <c r="D235" s="139" t="s">
        <v>1094</v>
      </c>
      <c r="E235" s="139" t="s">
        <v>122</v>
      </c>
      <c r="F235" s="139" t="s">
        <v>123</v>
      </c>
      <c r="G235" s="139" t="s">
        <v>1075</v>
      </c>
      <c r="H235" s="139" t="s">
        <v>377</v>
      </c>
    </row>
    <row r="236" spans="1:8" ht="11.25">
      <c r="A236" s="137" t="s">
        <v>629</v>
      </c>
      <c r="B236" s="139" t="s">
        <v>9</v>
      </c>
      <c r="C236" s="139" t="s">
        <v>1091</v>
      </c>
      <c r="D236" s="139" t="s">
        <v>1092</v>
      </c>
      <c r="E236" s="139" t="s">
        <v>125</v>
      </c>
      <c r="F236" s="139" t="s">
        <v>126</v>
      </c>
      <c r="G236" s="139" t="s">
        <v>1075</v>
      </c>
      <c r="H236" s="139" t="s">
        <v>377</v>
      </c>
    </row>
    <row r="237" spans="1:8" ht="11.25">
      <c r="A237" s="137" t="s">
        <v>630</v>
      </c>
      <c r="B237" s="139" t="s">
        <v>9</v>
      </c>
      <c r="C237" s="139" t="s">
        <v>1091</v>
      </c>
      <c r="D237" s="139" t="s">
        <v>1092</v>
      </c>
      <c r="E237" s="139" t="s">
        <v>127</v>
      </c>
      <c r="F237" s="139" t="s">
        <v>128</v>
      </c>
      <c r="G237" s="139" t="s">
        <v>1075</v>
      </c>
      <c r="H237" s="139" t="s">
        <v>377</v>
      </c>
    </row>
    <row r="238" spans="1:8" ht="11.25">
      <c r="A238" s="137" t="s">
        <v>631</v>
      </c>
      <c r="B238" s="139" t="s">
        <v>9</v>
      </c>
      <c r="C238" s="139" t="s">
        <v>1091</v>
      </c>
      <c r="D238" s="139" t="s">
        <v>1092</v>
      </c>
      <c r="E238" s="139" t="s">
        <v>1184</v>
      </c>
      <c r="F238" s="139" t="s">
        <v>129</v>
      </c>
      <c r="G238" s="139" t="s">
        <v>1075</v>
      </c>
      <c r="H238" s="139" t="s">
        <v>377</v>
      </c>
    </row>
    <row r="239" spans="1:8" ht="11.25">
      <c r="A239" s="137" t="s">
        <v>632</v>
      </c>
      <c r="B239" s="139" t="s">
        <v>9</v>
      </c>
      <c r="C239" s="139" t="s">
        <v>1025</v>
      </c>
      <c r="D239" s="139" t="s">
        <v>1026</v>
      </c>
      <c r="E239" s="139" t="s">
        <v>1027</v>
      </c>
      <c r="F239" s="139" t="s">
        <v>1028</v>
      </c>
      <c r="G239" s="139" t="s">
        <v>1051</v>
      </c>
      <c r="H239" s="139" t="s">
        <v>377</v>
      </c>
    </row>
    <row r="240" spans="1:8" ht="11.25">
      <c r="A240" s="137" t="s">
        <v>633</v>
      </c>
      <c r="B240" s="139" t="s">
        <v>9</v>
      </c>
      <c r="C240" s="139" t="s">
        <v>1097</v>
      </c>
      <c r="D240" s="139" t="s">
        <v>1098</v>
      </c>
      <c r="E240" s="139" t="s">
        <v>1099</v>
      </c>
      <c r="F240" s="139" t="s">
        <v>1100</v>
      </c>
      <c r="G240" s="139" t="s">
        <v>1075</v>
      </c>
      <c r="H240" s="139" t="s">
        <v>377</v>
      </c>
    </row>
    <row r="241" spans="1:8" ht="11.25">
      <c r="A241" s="137" t="s">
        <v>634</v>
      </c>
      <c r="B241" s="139" t="s">
        <v>9</v>
      </c>
      <c r="C241" s="139" t="s">
        <v>1097</v>
      </c>
      <c r="D241" s="139" t="s">
        <v>1098</v>
      </c>
      <c r="E241" s="139" t="s">
        <v>130</v>
      </c>
      <c r="F241" s="139" t="s">
        <v>131</v>
      </c>
      <c r="G241" s="139" t="s">
        <v>1075</v>
      </c>
      <c r="H241" s="139" t="s">
        <v>377</v>
      </c>
    </row>
    <row r="242" spans="1:8" ht="11.25">
      <c r="A242" s="137" t="s">
        <v>635</v>
      </c>
      <c r="B242" s="139" t="s">
        <v>9</v>
      </c>
      <c r="C242" s="139" t="s">
        <v>1097</v>
      </c>
      <c r="D242" s="139" t="s">
        <v>1098</v>
      </c>
      <c r="E242" s="139" t="s">
        <v>1101</v>
      </c>
      <c r="F242" s="139" t="s">
        <v>1102</v>
      </c>
      <c r="G242" s="139" t="s">
        <v>1075</v>
      </c>
      <c r="H242" s="139" t="s">
        <v>377</v>
      </c>
    </row>
    <row r="243" spans="1:8" ht="11.25">
      <c r="A243" s="137" t="s">
        <v>636</v>
      </c>
      <c r="B243" s="139" t="s">
        <v>1103</v>
      </c>
      <c r="C243" s="139" t="s">
        <v>1304</v>
      </c>
      <c r="D243" s="139" t="s">
        <v>1305</v>
      </c>
      <c r="E243" s="139" t="s">
        <v>1306</v>
      </c>
      <c r="F243" s="139" t="s">
        <v>1307</v>
      </c>
      <c r="G243" s="139" t="s">
        <v>1107</v>
      </c>
      <c r="H243" s="139" t="s">
        <v>377</v>
      </c>
    </row>
    <row r="244" spans="1:8" ht="11.25">
      <c r="A244" s="137" t="s">
        <v>637</v>
      </c>
      <c r="B244" s="139" t="s">
        <v>1103</v>
      </c>
      <c r="C244" s="139" t="s">
        <v>1308</v>
      </c>
      <c r="D244" s="139" t="s">
        <v>1309</v>
      </c>
      <c r="E244" s="139" t="s">
        <v>134</v>
      </c>
      <c r="F244" s="139" t="s">
        <v>135</v>
      </c>
      <c r="G244" s="139" t="s">
        <v>1107</v>
      </c>
      <c r="H244" s="139" t="s">
        <v>377</v>
      </c>
    </row>
    <row r="245" spans="1:8" ht="11.25">
      <c r="A245" s="137" t="s">
        <v>638</v>
      </c>
      <c r="B245" s="139" t="s">
        <v>1103</v>
      </c>
      <c r="C245" s="139" t="s">
        <v>1310</v>
      </c>
      <c r="D245" s="139" t="s">
        <v>1311</v>
      </c>
      <c r="E245" s="139" t="s">
        <v>136</v>
      </c>
      <c r="F245" s="139" t="s">
        <v>137</v>
      </c>
      <c r="G245" s="139" t="s">
        <v>1107</v>
      </c>
      <c r="H245" s="139" t="s">
        <v>377</v>
      </c>
    </row>
    <row r="246" spans="1:8" ht="11.25">
      <c r="A246" s="137" t="s">
        <v>639</v>
      </c>
      <c r="B246" s="139" t="s">
        <v>1103</v>
      </c>
      <c r="C246" s="139" t="s">
        <v>1383</v>
      </c>
      <c r="D246" s="139" t="s">
        <v>1384</v>
      </c>
      <c r="E246" s="139" t="s">
        <v>754</v>
      </c>
      <c r="F246" s="139" t="s">
        <v>1312</v>
      </c>
      <c r="G246" s="139" t="s">
        <v>1107</v>
      </c>
      <c r="H246" s="139" t="s">
        <v>377</v>
      </c>
    </row>
    <row r="247" spans="1:8" ht="11.25">
      <c r="A247" s="137" t="s">
        <v>640</v>
      </c>
      <c r="B247" s="139" t="s">
        <v>1103</v>
      </c>
      <c r="C247" s="139" t="s">
        <v>1304</v>
      </c>
      <c r="D247" s="139" t="s">
        <v>1305</v>
      </c>
      <c r="E247" s="139" t="s">
        <v>1306</v>
      </c>
      <c r="F247" s="139" t="s">
        <v>1307</v>
      </c>
      <c r="G247" s="139" t="s">
        <v>1107</v>
      </c>
      <c r="H247" s="139" t="s">
        <v>809</v>
      </c>
    </row>
    <row r="248" spans="1:8" ht="11.25">
      <c r="A248" s="137" t="s">
        <v>641</v>
      </c>
      <c r="B248" s="139" t="s">
        <v>1103</v>
      </c>
      <c r="C248" s="139" t="s">
        <v>1383</v>
      </c>
      <c r="D248" s="139" t="s">
        <v>1384</v>
      </c>
      <c r="E248" s="139" t="s">
        <v>1015</v>
      </c>
      <c r="F248" s="139" t="s">
        <v>1016</v>
      </c>
      <c r="G248" s="139" t="s">
        <v>1107</v>
      </c>
      <c r="H248" s="139" t="s">
        <v>1024</v>
      </c>
    </row>
    <row r="249" spans="1:8" ht="11.25">
      <c r="A249" s="137" t="s">
        <v>642</v>
      </c>
      <c r="B249" s="139" t="s">
        <v>1103</v>
      </c>
      <c r="C249" s="139" t="s">
        <v>1383</v>
      </c>
      <c r="D249" s="139" t="s">
        <v>1384</v>
      </c>
      <c r="E249" s="139" t="s">
        <v>754</v>
      </c>
      <c r="F249" s="139" t="s">
        <v>1312</v>
      </c>
      <c r="G249" s="139" t="s">
        <v>1107</v>
      </c>
      <c r="H249" s="139" t="s">
        <v>1024</v>
      </c>
    </row>
    <row r="250" spans="1:8" ht="11.25">
      <c r="A250" s="137" t="s">
        <v>643</v>
      </c>
      <c r="B250" s="139" t="s">
        <v>1110</v>
      </c>
      <c r="C250" s="139" t="s">
        <v>1112</v>
      </c>
      <c r="D250" s="139" t="s">
        <v>1113</v>
      </c>
      <c r="E250" s="139" t="s">
        <v>1114</v>
      </c>
      <c r="F250" s="139" t="s">
        <v>1115</v>
      </c>
      <c r="G250" s="139" t="s">
        <v>1051</v>
      </c>
      <c r="H250" s="139" t="s">
        <v>821</v>
      </c>
    </row>
    <row r="251" spans="1:8" ht="11.25">
      <c r="A251" s="137" t="s">
        <v>644</v>
      </c>
      <c r="B251" s="139" t="s">
        <v>1110</v>
      </c>
      <c r="C251" s="139" t="s">
        <v>785</v>
      </c>
      <c r="D251" s="139" t="s">
        <v>1116</v>
      </c>
      <c r="E251" s="139" t="s">
        <v>1117</v>
      </c>
      <c r="F251" s="139" t="s">
        <v>1118</v>
      </c>
      <c r="G251" s="139" t="s">
        <v>1119</v>
      </c>
      <c r="H251" s="139" t="s">
        <v>821</v>
      </c>
    </row>
    <row r="252" spans="1:8" ht="11.25">
      <c r="A252" s="137" t="s">
        <v>645</v>
      </c>
      <c r="B252" s="139" t="s">
        <v>1110</v>
      </c>
      <c r="C252" s="139" t="s">
        <v>1120</v>
      </c>
      <c r="D252" s="139" t="s">
        <v>1121</v>
      </c>
      <c r="E252" s="139" t="s">
        <v>1122</v>
      </c>
      <c r="F252" s="139" t="s">
        <v>1123</v>
      </c>
      <c r="G252" s="139" t="s">
        <v>1119</v>
      </c>
      <c r="H252" s="139" t="s">
        <v>809</v>
      </c>
    </row>
    <row r="253" spans="1:8" ht="11.25">
      <c r="A253" s="137" t="s">
        <v>646</v>
      </c>
      <c r="B253" s="139" t="s">
        <v>1110</v>
      </c>
      <c r="C253" s="139" t="s">
        <v>1120</v>
      </c>
      <c r="D253" s="139" t="s">
        <v>1121</v>
      </c>
      <c r="E253" s="139" t="s">
        <v>1124</v>
      </c>
      <c r="F253" s="139" t="s">
        <v>1125</v>
      </c>
      <c r="G253" s="139" t="s">
        <v>1119</v>
      </c>
      <c r="H253" s="139" t="s">
        <v>809</v>
      </c>
    </row>
    <row r="254" spans="1:8" ht="11.25">
      <c r="A254" s="137" t="s">
        <v>647</v>
      </c>
      <c r="B254" s="139" t="s">
        <v>1110</v>
      </c>
      <c r="C254" s="139" t="s">
        <v>1120</v>
      </c>
      <c r="D254" s="139" t="s">
        <v>1121</v>
      </c>
      <c r="E254" s="139" t="s">
        <v>1017</v>
      </c>
      <c r="F254" s="139" t="s">
        <v>1018</v>
      </c>
      <c r="G254" s="139" t="s">
        <v>1119</v>
      </c>
      <c r="H254" s="139" t="s">
        <v>809</v>
      </c>
    </row>
    <row r="255" spans="1:8" ht="11.25">
      <c r="A255" s="137" t="s">
        <v>648</v>
      </c>
      <c r="B255" s="139" t="s">
        <v>1110</v>
      </c>
      <c r="C255" s="139" t="s">
        <v>1126</v>
      </c>
      <c r="D255" s="139" t="s">
        <v>1127</v>
      </c>
      <c r="E255" s="139" t="s">
        <v>1128</v>
      </c>
      <c r="F255" s="139" t="s">
        <v>1129</v>
      </c>
      <c r="G255" s="139" t="s">
        <v>1119</v>
      </c>
      <c r="H255" s="139" t="s">
        <v>809</v>
      </c>
    </row>
    <row r="256" spans="1:8" ht="11.25">
      <c r="A256" s="137" t="s">
        <v>649</v>
      </c>
      <c r="B256" s="139" t="s">
        <v>1110</v>
      </c>
      <c r="C256" s="139" t="s">
        <v>1126</v>
      </c>
      <c r="D256" s="139" t="s">
        <v>1127</v>
      </c>
      <c r="E256" s="139" t="s">
        <v>1130</v>
      </c>
      <c r="F256" s="139" t="s">
        <v>1131</v>
      </c>
      <c r="G256" s="139" t="s">
        <v>1119</v>
      </c>
      <c r="H256" s="139" t="s">
        <v>821</v>
      </c>
    </row>
    <row r="257" spans="1:8" ht="11.25">
      <c r="A257" s="137" t="s">
        <v>650</v>
      </c>
      <c r="B257" s="139" t="s">
        <v>1110</v>
      </c>
      <c r="C257" s="139" t="s">
        <v>1126</v>
      </c>
      <c r="D257" s="139" t="s">
        <v>1127</v>
      </c>
      <c r="E257" s="139" t="s">
        <v>1019</v>
      </c>
      <c r="F257" s="139" t="s">
        <v>1020</v>
      </c>
      <c r="G257" s="139" t="s">
        <v>1119</v>
      </c>
      <c r="H257" s="139" t="s">
        <v>821</v>
      </c>
    </row>
    <row r="258" spans="1:8" ht="11.25">
      <c r="A258" s="137" t="s">
        <v>651</v>
      </c>
      <c r="B258" s="139" t="s">
        <v>1110</v>
      </c>
      <c r="C258" s="139" t="s">
        <v>1112</v>
      </c>
      <c r="D258" s="139" t="s">
        <v>1113</v>
      </c>
      <c r="E258" s="139" t="s">
        <v>1114</v>
      </c>
      <c r="F258" s="139" t="s">
        <v>1115</v>
      </c>
      <c r="G258" s="139" t="s">
        <v>1051</v>
      </c>
      <c r="H258" s="139" t="s">
        <v>378</v>
      </c>
    </row>
    <row r="259" spans="1:8" ht="11.25">
      <c r="A259" s="137" t="s">
        <v>652</v>
      </c>
      <c r="B259" s="139" t="s">
        <v>1110</v>
      </c>
      <c r="C259" s="139" t="s">
        <v>785</v>
      </c>
      <c r="D259" s="139" t="s">
        <v>1116</v>
      </c>
      <c r="E259" s="139" t="s">
        <v>1117</v>
      </c>
      <c r="F259" s="139" t="s">
        <v>1118</v>
      </c>
      <c r="G259" s="139" t="s">
        <v>1119</v>
      </c>
      <c r="H259" s="139" t="s">
        <v>378</v>
      </c>
    </row>
    <row r="260" spans="1:8" ht="11.25">
      <c r="A260" s="137" t="s">
        <v>653</v>
      </c>
      <c r="B260" s="139" t="s">
        <v>1110</v>
      </c>
      <c r="C260" s="139" t="s">
        <v>1120</v>
      </c>
      <c r="D260" s="139" t="s">
        <v>1121</v>
      </c>
      <c r="E260" s="139" t="s">
        <v>1122</v>
      </c>
      <c r="F260" s="139" t="s">
        <v>1123</v>
      </c>
      <c r="G260" s="139" t="s">
        <v>1119</v>
      </c>
      <c r="H260" s="139" t="s">
        <v>378</v>
      </c>
    </row>
    <row r="261" spans="1:8" ht="11.25">
      <c r="A261" s="137" t="s">
        <v>654</v>
      </c>
      <c r="B261" s="139" t="s">
        <v>1110</v>
      </c>
      <c r="C261" s="139" t="s">
        <v>1120</v>
      </c>
      <c r="D261" s="139" t="s">
        <v>1121</v>
      </c>
      <c r="E261" s="139" t="s">
        <v>1124</v>
      </c>
      <c r="F261" s="139" t="s">
        <v>1125</v>
      </c>
      <c r="G261" s="139" t="s">
        <v>1119</v>
      </c>
      <c r="H261" s="139" t="s">
        <v>378</v>
      </c>
    </row>
    <row r="262" spans="1:8" ht="11.25">
      <c r="A262" s="137" t="s">
        <v>655</v>
      </c>
      <c r="B262" s="139" t="s">
        <v>1110</v>
      </c>
      <c r="C262" s="139" t="s">
        <v>1126</v>
      </c>
      <c r="D262" s="139" t="s">
        <v>1127</v>
      </c>
      <c r="E262" s="139" t="s">
        <v>1128</v>
      </c>
      <c r="F262" s="139" t="s">
        <v>1129</v>
      </c>
      <c r="G262" s="139" t="s">
        <v>1119</v>
      </c>
      <c r="H262" s="139" t="s">
        <v>378</v>
      </c>
    </row>
    <row r="263" spans="1:8" ht="11.25">
      <c r="A263" s="137" t="s">
        <v>656</v>
      </c>
      <c r="B263" s="139" t="s">
        <v>1110</v>
      </c>
      <c r="C263" s="139" t="s">
        <v>1126</v>
      </c>
      <c r="D263" s="139" t="s">
        <v>1127</v>
      </c>
      <c r="E263" s="139" t="s">
        <v>1515</v>
      </c>
      <c r="F263" s="139" t="s">
        <v>1516</v>
      </c>
      <c r="G263" s="139" t="s">
        <v>1535</v>
      </c>
      <c r="H263" s="139" t="s">
        <v>377</v>
      </c>
    </row>
    <row r="264" spans="1:8" ht="11.25">
      <c r="A264" s="137" t="s">
        <v>657</v>
      </c>
      <c r="B264" s="139" t="s">
        <v>1110</v>
      </c>
      <c r="C264" s="139" t="s">
        <v>1126</v>
      </c>
      <c r="D264" s="139" t="s">
        <v>1127</v>
      </c>
      <c r="E264" s="139" t="s">
        <v>1130</v>
      </c>
      <c r="F264" s="139" t="s">
        <v>1131</v>
      </c>
      <c r="G264" s="139" t="s">
        <v>1119</v>
      </c>
      <c r="H264" s="139" t="s">
        <v>378</v>
      </c>
    </row>
    <row r="265" spans="1:8" ht="11.25">
      <c r="A265" s="137" t="s">
        <v>658</v>
      </c>
      <c r="B265" s="139" t="s">
        <v>1132</v>
      </c>
      <c r="C265" s="139" t="s">
        <v>1134</v>
      </c>
      <c r="D265" s="139" t="s">
        <v>1135</v>
      </c>
      <c r="E265" s="139" t="s">
        <v>1136</v>
      </c>
      <c r="F265" s="139" t="s">
        <v>1137</v>
      </c>
      <c r="G265" s="139" t="s">
        <v>1138</v>
      </c>
      <c r="H265" s="139" t="s">
        <v>378</v>
      </c>
    </row>
    <row r="266" spans="1:8" ht="11.25">
      <c r="A266" s="137" t="s">
        <v>659</v>
      </c>
      <c r="B266" s="139" t="s">
        <v>1132</v>
      </c>
      <c r="C266" s="139" t="s">
        <v>1139</v>
      </c>
      <c r="D266" s="139" t="s">
        <v>1140</v>
      </c>
      <c r="E266" s="139" t="s">
        <v>1141</v>
      </c>
      <c r="F266" s="139" t="s">
        <v>1142</v>
      </c>
      <c r="G266" s="139" t="s">
        <v>1138</v>
      </c>
      <c r="H266" s="139" t="s">
        <v>378</v>
      </c>
    </row>
    <row r="267" spans="1:8" ht="11.25">
      <c r="A267" s="137" t="s">
        <v>660</v>
      </c>
      <c r="B267" s="139" t="s">
        <v>1132</v>
      </c>
      <c r="C267" s="139" t="s">
        <v>1214</v>
      </c>
      <c r="D267" s="139" t="s">
        <v>1215</v>
      </c>
      <c r="E267" s="139" t="s">
        <v>1216</v>
      </c>
      <c r="F267" s="139" t="s">
        <v>1217</v>
      </c>
      <c r="G267" s="139" t="s">
        <v>1138</v>
      </c>
      <c r="H267" s="139" t="s">
        <v>378</v>
      </c>
    </row>
    <row r="268" spans="1:8" ht="11.25">
      <c r="A268" s="137" t="s">
        <v>661</v>
      </c>
      <c r="B268" s="139" t="s">
        <v>1132</v>
      </c>
      <c r="C268" s="139" t="s">
        <v>1134</v>
      </c>
      <c r="D268" s="139" t="s">
        <v>1135</v>
      </c>
      <c r="E268" s="139" t="s">
        <v>1136</v>
      </c>
      <c r="F268" s="139" t="s">
        <v>1137</v>
      </c>
      <c r="G268" s="139" t="s">
        <v>1138</v>
      </c>
      <c r="H268" s="139" t="s">
        <v>809</v>
      </c>
    </row>
    <row r="269" spans="1:8" ht="11.25">
      <c r="A269" s="137" t="s">
        <v>662</v>
      </c>
      <c r="B269" s="139" t="s">
        <v>1132</v>
      </c>
      <c r="C269" s="139" t="s">
        <v>1139</v>
      </c>
      <c r="D269" s="139" t="s">
        <v>1140</v>
      </c>
      <c r="E269" s="139" t="s">
        <v>1141</v>
      </c>
      <c r="F269" s="139" t="s">
        <v>1142</v>
      </c>
      <c r="G269" s="139" t="s">
        <v>1138</v>
      </c>
      <c r="H269" s="139" t="s">
        <v>809</v>
      </c>
    </row>
    <row r="270" spans="1:8" ht="11.25">
      <c r="A270" s="137" t="s">
        <v>663</v>
      </c>
      <c r="B270" s="139" t="s">
        <v>1132</v>
      </c>
      <c r="C270" s="139" t="s">
        <v>1214</v>
      </c>
      <c r="D270" s="139" t="s">
        <v>1215</v>
      </c>
      <c r="E270" s="139" t="s">
        <v>1216</v>
      </c>
      <c r="F270" s="139" t="s">
        <v>1217</v>
      </c>
      <c r="G270" s="139" t="s">
        <v>1138</v>
      </c>
      <c r="H270" s="139" t="s">
        <v>1085</v>
      </c>
    </row>
    <row r="271" spans="1:8" ht="11.25">
      <c r="A271" s="137" t="s">
        <v>664</v>
      </c>
      <c r="B271" s="139" t="s">
        <v>1132</v>
      </c>
      <c r="C271" s="139" t="s">
        <v>1214</v>
      </c>
      <c r="D271" s="139" t="s">
        <v>1215</v>
      </c>
      <c r="E271" s="139" t="s">
        <v>1021</v>
      </c>
      <c r="F271" s="139" t="s">
        <v>1022</v>
      </c>
      <c r="G271" s="139" t="s">
        <v>1138</v>
      </c>
      <c r="H271" s="139" t="s">
        <v>809</v>
      </c>
    </row>
    <row r="272" spans="1:8" ht="11.25">
      <c r="A272" s="137" t="s">
        <v>665</v>
      </c>
      <c r="B272" s="139" t="s">
        <v>1218</v>
      </c>
      <c r="C272" s="139" t="s">
        <v>1078</v>
      </c>
      <c r="D272" s="139" t="s">
        <v>1079</v>
      </c>
      <c r="E272" s="139" t="s">
        <v>1080</v>
      </c>
      <c r="F272" s="139" t="s">
        <v>1081</v>
      </c>
      <c r="G272" s="139" t="s">
        <v>1082</v>
      </c>
      <c r="H272" s="139" t="s">
        <v>809</v>
      </c>
    </row>
    <row r="273" spans="1:8" ht="11.25">
      <c r="A273" s="137" t="s">
        <v>666</v>
      </c>
      <c r="B273" s="139" t="s">
        <v>1218</v>
      </c>
      <c r="C273" s="139" t="s">
        <v>1078</v>
      </c>
      <c r="D273" s="139" t="s">
        <v>1079</v>
      </c>
      <c r="E273" s="139" t="s">
        <v>755</v>
      </c>
      <c r="F273" s="139" t="s">
        <v>756</v>
      </c>
      <c r="G273" s="139" t="s">
        <v>21</v>
      </c>
      <c r="H273" s="139" t="s">
        <v>1208</v>
      </c>
    </row>
    <row r="274" spans="1:8" ht="11.25">
      <c r="A274" s="137" t="s">
        <v>667</v>
      </c>
      <c r="B274" s="139" t="s">
        <v>1218</v>
      </c>
      <c r="C274" s="139" t="s">
        <v>1078</v>
      </c>
      <c r="D274" s="139" t="s">
        <v>1079</v>
      </c>
      <c r="E274" s="139" t="s">
        <v>757</v>
      </c>
      <c r="F274" s="139" t="s">
        <v>758</v>
      </c>
      <c r="G274" s="139" t="s">
        <v>21</v>
      </c>
      <c r="H274" s="139" t="s">
        <v>1208</v>
      </c>
    </row>
    <row r="275" spans="1:8" ht="11.25">
      <c r="A275" s="137" t="s">
        <v>668</v>
      </c>
      <c r="B275" s="139" t="s">
        <v>1218</v>
      </c>
      <c r="C275" s="139" t="s">
        <v>1078</v>
      </c>
      <c r="D275" s="139" t="s">
        <v>1079</v>
      </c>
      <c r="E275" s="139" t="s">
        <v>759</v>
      </c>
      <c r="F275" s="139" t="s">
        <v>760</v>
      </c>
      <c r="G275" s="139" t="s">
        <v>21</v>
      </c>
      <c r="H275" s="139" t="s">
        <v>1208</v>
      </c>
    </row>
    <row r="276" spans="1:8" ht="11.25">
      <c r="A276" s="137" t="s">
        <v>669</v>
      </c>
      <c r="B276" s="139" t="s">
        <v>1218</v>
      </c>
      <c r="C276" s="139" t="s">
        <v>1078</v>
      </c>
      <c r="D276" s="139" t="s">
        <v>1079</v>
      </c>
      <c r="E276" s="139" t="s">
        <v>761</v>
      </c>
      <c r="F276" s="139" t="s">
        <v>762</v>
      </c>
      <c r="G276" s="139" t="s">
        <v>21</v>
      </c>
      <c r="H276" s="139" t="s">
        <v>1208</v>
      </c>
    </row>
    <row r="277" spans="1:8" ht="11.25">
      <c r="A277" s="137" t="s">
        <v>670</v>
      </c>
      <c r="B277" s="139" t="s">
        <v>1218</v>
      </c>
      <c r="C277" s="139" t="s">
        <v>1078</v>
      </c>
      <c r="D277" s="139" t="s">
        <v>1079</v>
      </c>
      <c r="E277" s="139" t="s">
        <v>763</v>
      </c>
      <c r="F277" s="139" t="s">
        <v>764</v>
      </c>
      <c r="G277" s="139" t="s">
        <v>21</v>
      </c>
      <c r="H277" s="139" t="s">
        <v>1208</v>
      </c>
    </row>
    <row r="278" spans="1:8" ht="11.25">
      <c r="A278" s="137" t="s">
        <v>671</v>
      </c>
      <c r="B278" s="139" t="s">
        <v>1218</v>
      </c>
      <c r="C278" s="139" t="s">
        <v>1078</v>
      </c>
      <c r="D278" s="139" t="s">
        <v>1079</v>
      </c>
      <c r="E278" s="139" t="s">
        <v>786</v>
      </c>
      <c r="F278" s="139" t="s">
        <v>765</v>
      </c>
      <c r="G278" s="139" t="s">
        <v>21</v>
      </c>
      <c r="H278" s="139" t="s">
        <v>1208</v>
      </c>
    </row>
    <row r="279" spans="1:8" ht="11.25">
      <c r="A279" s="137" t="s">
        <v>672</v>
      </c>
      <c r="B279" s="139" t="s">
        <v>1218</v>
      </c>
      <c r="C279" s="139" t="s">
        <v>1078</v>
      </c>
      <c r="D279" s="139" t="s">
        <v>1079</v>
      </c>
      <c r="E279" s="139" t="s">
        <v>1080</v>
      </c>
      <c r="F279" s="139" t="s">
        <v>1081</v>
      </c>
      <c r="G279" s="139" t="s">
        <v>1082</v>
      </c>
      <c r="H279" s="139" t="s">
        <v>378</v>
      </c>
    </row>
    <row r="280" spans="1:8" ht="11.25">
      <c r="A280" s="137" t="s">
        <v>673</v>
      </c>
      <c r="B280" s="139" t="s">
        <v>345</v>
      </c>
      <c r="C280" s="139" t="s">
        <v>345</v>
      </c>
      <c r="D280" s="139" t="s">
        <v>345</v>
      </c>
      <c r="E280" s="139" t="s">
        <v>1467</v>
      </c>
      <c r="F280" s="139" t="s">
        <v>1468</v>
      </c>
      <c r="G280" s="139" t="s">
        <v>1205</v>
      </c>
      <c r="H280" s="139" t="s">
        <v>377</v>
      </c>
    </row>
    <row r="281" spans="1:8" ht="11.25">
      <c r="A281" s="137" t="s">
        <v>674</v>
      </c>
      <c r="B281" s="139" t="s">
        <v>345</v>
      </c>
      <c r="C281" s="139" t="s">
        <v>345</v>
      </c>
      <c r="D281" s="139" t="s">
        <v>345</v>
      </c>
      <c r="E281" s="139" t="s">
        <v>6</v>
      </c>
      <c r="F281" s="139" t="s">
        <v>7</v>
      </c>
      <c r="G281" s="139" t="s">
        <v>8</v>
      </c>
      <c r="H281" s="139" t="s">
        <v>378</v>
      </c>
    </row>
    <row r="282" spans="1:8" ht="11.25">
      <c r="A282" s="137" t="s">
        <v>675</v>
      </c>
      <c r="B282" s="139" t="s">
        <v>345</v>
      </c>
      <c r="C282" s="139" t="s">
        <v>345</v>
      </c>
      <c r="D282" s="139" t="s">
        <v>345</v>
      </c>
      <c r="E282" s="139" t="s">
        <v>1463</v>
      </c>
      <c r="F282" s="139" t="s">
        <v>1464</v>
      </c>
      <c r="G282" s="139" t="s">
        <v>1051</v>
      </c>
      <c r="H282" s="139" t="s">
        <v>1287</v>
      </c>
    </row>
    <row r="283" spans="1:8" ht="11.25">
      <c r="A283" s="137" t="s">
        <v>676</v>
      </c>
      <c r="B283" s="139" t="s">
        <v>345</v>
      </c>
      <c r="C283" s="139" t="s">
        <v>345</v>
      </c>
      <c r="D283" s="139" t="s">
        <v>345</v>
      </c>
      <c r="E283" s="139" t="s">
        <v>1461</v>
      </c>
      <c r="F283" s="139" t="s">
        <v>1462</v>
      </c>
      <c r="G283" s="139" t="s">
        <v>1054</v>
      </c>
      <c r="H283" s="139" t="s">
        <v>378</v>
      </c>
    </row>
    <row r="284" spans="1:8" ht="11.25">
      <c r="A284" s="137" t="s">
        <v>677</v>
      </c>
      <c r="B284" s="139" t="s">
        <v>345</v>
      </c>
      <c r="C284" s="139" t="s">
        <v>345</v>
      </c>
      <c r="D284" s="139" t="s">
        <v>345</v>
      </c>
      <c r="E284" s="139" t="s">
        <v>1533</v>
      </c>
      <c r="F284" s="139" t="s">
        <v>1534</v>
      </c>
      <c r="G284" s="139" t="s">
        <v>1535</v>
      </c>
      <c r="H284" s="139" t="s">
        <v>378</v>
      </c>
    </row>
    <row r="285" spans="1:8" ht="11.25">
      <c r="A285" s="137" t="s">
        <v>678</v>
      </c>
      <c r="B285" s="139" t="s">
        <v>345</v>
      </c>
      <c r="C285" s="139" t="s">
        <v>345</v>
      </c>
      <c r="D285" s="139" t="s">
        <v>345</v>
      </c>
      <c r="E285" s="139" t="s">
        <v>1302</v>
      </c>
      <c r="F285" s="139" t="s">
        <v>1303</v>
      </c>
      <c r="G285" s="139" t="s">
        <v>1205</v>
      </c>
      <c r="H285" s="139" t="s">
        <v>377</v>
      </c>
    </row>
    <row r="286" spans="1:8" ht="11.25">
      <c r="A286" s="137" t="s">
        <v>679</v>
      </c>
      <c r="B286" s="139" t="s">
        <v>345</v>
      </c>
      <c r="C286" s="139" t="s">
        <v>345</v>
      </c>
      <c r="D286" s="139" t="s">
        <v>345</v>
      </c>
      <c r="E286" s="139" t="s">
        <v>96</v>
      </c>
      <c r="F286" s="139" t="s">
        <v>97</v>
      </c>
      <c r="G286" s="139" t="s">
        <v>1047</v>
      </c>
      <c r="H286" s="139" t="s">
        <v>377</v>
      </c>
    </row>
    <row r="287" spans="1:8" ht="11.25">
      <c r="A287" s="137" t="s">
        <v>680</v>
      </c>
      <c r="B287" s="139" t="s">
        <v>345</v>
      </c>
      <c r="C287" s="139" t="s">
        <v>345</v>
      </c>
      <c r="D287" s="139" t="s">
        <v>345</v>
      </c>
      <c r="E287" s="139" t="s">
        <v>1196</v>
      </c>
      <c r="F287" s="139" t="s">
        <v>1197</v>
      </c>
      <c r="G287" s="139" t="s">
        <v>1193</v>
      </c>
      <c r="H287" s="139" t="s">
        <v>378</v>
      </c>
    </row>
    <row r="288" spans="1:8" ht="11.25">
      <c r="A288" s="137" t="s">
        <v>681</v>
      </c>
      <c r="B288" s="139" t="s">
        <v>345</v>
      </c>
      <c r="C288" s="139" t="s">
        <v>345</v>
      </c>
      <c r="D288" s="139" t="s">
        <v>345</v>
      </c>
      <c r="E288" s="139" t="s">
        <v>1203</v>
      </c>
      <c r="F288" s="139" t="s">
        <v>1204</v>
      </c>
      <c r="G288" s="139" t="s">
        <v>1202</v>
      </c>
      <c r="H288" s="139" t="s">
        <v>378</v>
      </c>
    </row>
    <row r="289" spans="1:8" ht="11.25">
      <c r="A289" s="137" t="s">
        <v>682</v>
      </c>
      <c r="B289" s="139" t="s">
        <v>345</v>
      </c>
      <c r="C289" s="139" t="s">
        <v>345</v>
      </c>
      <c r="D289" s="139" t="s">
        <v>345</v>
      </c>
      <c r="E289" s="139" t="s">
        <v>228</v>
      </c>
      <c r="F289" s="139" t="s">
        <v>229</v>
      </c>
      <c r="G289" s="139" t="s">
        <v>1054</v>
      </c>
      <c r="H289" s="139" t="s">
        <v>378</v>
      </c>
    </row>
    <row r="290" spans="1:8" ht="11.25">
      <c r="A290" s="137" t="s">
        <v>683</v>
      </c>
      <c r="B290" s="139" t="s">
        <v>345</v>
      </c>
      <c r="C290" s="139" t="s">
        <v>345</v>
      </c>
      <c r="D290" s="139" t="s">
        <v>345</v>
      </c>
      <c r="E290" s="139" t="s">
        <v>211</v>
      </c>
      <c r="F290" s="139" t="s">
        <v>212</v>
      </c>
      <c r="G290" s="139" t="s">
        <v>1524</v>
      </c>
      <c r="H290" s="139" t="s">
        <v>378</v>
      </c>
    </row>
    <row r="291" spans="1:8" ht="11.25">
      <c r="A291" s="137" t="s">
        <v>684</v>
      </c>
      <c r="B291" s="139" t="s">
        <v>345</v>
      </c>
      <c r="C291" s="139" t="s">
        <v>345</v>
      </c>
      <c r="D291" s="139" t="s">
        <v>345</v>
      </c>
      <c r="E291" s="139" t="s">
        <v>86</v>
      </c>
      <c r="F291" s="139" t="s">
        <v>87</v>
      </c>
      <c r="G291" s="139" t="s">
        <v>1202</v>
      </c>
      <c r="H291" s="139" t="s">
        <v>377</v>
      </c>
    </row>
    <row r="292" spans="1:8" ht="11.25">
      <c r="A292" s="137" t="s">
        <v>685</v>
      </c>
      <c r="B292" s="139" t="s">
        <v>345</v>
      </c>
      <c r="C292" s="139" t="s">
        <v>345</v>
      </c>
      <c r="D292" s="139" t="s">
        <v>345</v>
      </c>
      <c r="E292" s="139" t="s">
        <v>1517</v>
      </c>
      <c r="F292" s="139" t="s">
        <v>1518</v>
      </c>
      <c r="G292" s="139" t="s">
        <v>1138</v>
      </c>
      <c r="H292" s="139" t="s">
        <v>377</v>
      </c>
    </row>
    <row r="293" spans="1:8" ht="11.25">
      <c r="A293" s="137" t="s">
        <v>686</v>
      </c>
      <c r="B293" s="139" t="s">
        <v>345</v>
      </c>
      <c r="C293" s="139" t="s">
        <v>345</v>
      </c>
      <c r="D293" s="139" t="s">
        <v>345</v>
      </c>
      <c r="E293" s="139" t="s">
        <v>118</v>
      </c>
      <c r="F293" s="139" t="s">
        <v>119</v>
      </c>
      <c r="G293" s="139" t="s">
        <v>8</v>
      </c>
      <c r="H293" s="139" t="s">
        <v>378</v>
      </c>
    </row>
    <row r="294" spans="1:8" ht="11.25">
      <c r="A294" s="137" t="s">
        <v>687</v>
      </c>
      <c r="B294" s="139" t="s">
        <v>345</v>
      </c>
      <c r="C294" s="139" t="s">
        <v>345</v>
      </c>
      <c r="D294" s="139" t="s">
        <v>345</v>
      </c>
      <c r="E294" s="139" t="s">
        <v>1105</v>
      </c>
      <c r="F294" s="139" t="s">
        <v>1106</v>
      </c>
      <c r="G294" s="139" t="s">
        <v>1107</v>
      </c>
      <c r="H294" s="139" t="s">
        <v>378</v>
      </c>
    </row>
    <row r="295" spans="1:8" ht="11.25">
      <c r="A295" s="137" t="s">
        <v>688</v>
      </c>
      <c r="B295" s="139" t="s">
        <v>345</v>
      </c>
      <c r="C295" s="139" t="s">
        <v>345</v>
      </c>
      <c r="D295" s="139" t="s">
        <v>345</v>
      </c>
      <c r="E295" s="139" t="s">
        <v>1465</v>
      </c>
      <c r="F295" s="139" t="s">
        <v>1466</v>
      </c>
      <c r="G295" s="139" t="s">
        <v>1524</v>
      </c>
      <c r="H295" s="139" t="s">
        <v>377</v>
      </c>
    </row>
    <row r="296" spans="1:8" ht="11.25">
      <c r="A296" s="137" t="s">
        <v>689</v>
      </c>
      <c r="B296" s="139" t="s">
        <v>345</v>
      </c>
      <c r="C296" s="139" t="s">
        <v>345</v>
      </c>
      <c r="D296" s="139" t="s">
        <v>345</v>
      </c>
      <c r="E296" s="139" t="s">
        <v>88</v>
      </c>
      <c r="F296" s="139" t="s">
        <v>89</v>
      </c>
      <c r="G296" s="139" t="s">
        <v>1205</v>
      </c>
      <c r="H296" s="139" t="s">
        <v>377</v>
      </c>
    </row>
    <row r="297" spans="1:8" ht="11.25">
      <c r="A297" s="137" t="s">
        <v>690</v>
      </c>
      <c r="B297" s="139" t="s">
        <v>345</v>
      </c>
      <c r="C297" s="139" t="s">
        <v>345</v>
      </c>
      <c r="D297" s="139" t="s">
        <v>345</v>
      </c>
      <c r="E297" s="139" t="s">
        <v>1108</v>
      </c>
      <c r="F297" s="139" t="s">
        <v>1109</v>
      </c>
      <c r="G297" s="139" t="s">
        <v>1107</v>
      </c>
      <c r="H297" s="139" t="s">
        <v>377</v>
      </c>
    </row>
    <row r="298" spans="1:8" ht="11.25">
      <c r="A298" s="137" t="s">
        <v>691</v>
      </c>
      <c r="B298" s="139" t="s">
        <v>345</v>
      </c>
      <c r="C298" s="139" t="s">
        <v>345</v>
      </c>
      <c r="D298" s="139" t="s">
        <v>345</v>
      </c>
      <c r="E298" s="139" t="s">
        <v>15</v>
      </c>
      <c r="F298" s="139" t="s">
        <v>16</v>
      </c>
      <c r="G298" s="139" t="s">
        <v>1378</v>
      </c>
      <c r="H298" s="139" t="s">
        <v>377</v>
      </c>
    </row>
    <row r="299" spans="1:8" ht="11.25">
      <c r="A299" s="137" t="s">
        <v>692</v>
      </c>
      <c r="B299" s="139" t="s">
        <v>345</v>
      </c>
      <c r="C299" s="139" t="s">
        <v>345</v>
      </c>
      <c r="D299" s="139" t="s">
        <v>345</v>
      </c>
      <c r="E299" s="139" t="s">
        <v>1471</v>
      </c>
      <c r="F299" s="139" t="s">
        <v>1472</v>
      </c>
      <c r="G299" s="139" t="s">
        <v>1535</v>
      </c>
      <c r="H299" s="139" t="s">
        <v>377</v>
      </c>
    </row>
    <row r="300" spans="1:8" ht="11.25">
      <c r="A300" s="137" t="s">
        <v>693</v>
      </c>
      <c r="B300" s="139" t="s">
        <v>345</v>
      </c>
      <c r="C300" s="139" t="s">
        <v>345</v>
      </c>
      <c r="D300" s="139" t="s">
        <v>345</v>
      </c>
      <c r="E300" s="139" t="s">
        <v>1286</v>
      </c>
      <c r="F300" s="139" t="s">
        <v>1519</v>
      </c>
      <c r="G300" s="139" t="s">
        <v>1082</v>
      </c>
      <c r="H300" s="139" t="s">
        <v>378</v>
      </c>
    </row>
    <row r="301" spans="1:8" ht="11.25">
      <c r="A301" s="137" t="s">
        <v>694</v>
      </c>
      <c r="B301" s="139" t="s">
        <v>345</v>
      </c>
      <c r="C301" s="139" t="s">
        <v>345</v>
      </c>
      <c r="D301" s="139" t="s">
        <v>345</v>
      </c>
      <c r="E301" s="139" t="s">
        <v>65</v>
      </c>
      <c r="F301" s="139" t="s">
        <v>1318</v>
      </c>
      <c r="G301" s="139" t="s">
        <v>1057</v>
      </c>
      <c r="H301" s="139" t="s">
        <v>378</v>
      </c>
    </row>
    <row r="302" spans="1:8" ht="11.25">
      <c r="A302" s="137" t="s">
        <v>695</v>
      </c>
      <c r="B302" s="139" t="s">
        <v>345</v>
      </c>
      <c r="C302" s="139" t="s">
        <v>345</v>
      </c>
      <c r="D302" s="139" t="s">
        <v>345</v>
      </c>
      <c r="E302" s="139" t="s">
        <v>65</v>
      </c>
      <c r="F302" s="139" t="s">
        <v>117</v>
      </c>
      <c r="G302" s="139" t="s">
        <v>1394</v>
      </c>
      <c r="H302" s="139" t="s">
        <v>378</v>
      </c>
    </row>
    <row r="303" spans="1:8" ht="11.25">
      <c r="A303" s="137" t="s">
        <v>696</v>
      </c>
      <c r="B303" s="139" t="s">
        <v>345</v>
      </c>
      <c r="C303" s="139" t="s">
        <v>345</v>
      </c>
      <c r="D303" s="139" t="s">
        <v>345</v>
      </c>
      <c r="E303" s="139" t="s">
        <v>1401</v>
      </c>
      <c r="F303" s="139" t="s">
        <v>1402</v>
      </c>
      <c r="G303" s="139" t="s">
        <v>1324</v>
      </c>
      <c r="H303" s="139" t="s">
        <v>377</v>
      </c>
    </row>
    <row r="304" spans="1:8" ht="11.25">
      <c r="A304" s="137" t="s">
        <v>697</v>
      </c>
      <c r="B304" s="139" t="s">
        <v>345</v>
      </c>
      <c r="C304" s="139" t="s">
        <v>345</v>
      </c>
      <c r="D304" s="139" t="s">
        <v>345</v>
      </c>
      <c r="E304" s="139" t="s">
        <v>1513</v>
      </c>
      <c r="F304" s="139" t="s">
        <v>1514</v>
      </c>
      <c r="G304" s="139" t="s">
        <v>1051</v>
      </c>
      <c r="H304" s="139" t="s">
        <v>377</v>
      </c>
    </row>
    <row r="305" spans="1:8" ht="11.25">
      <c r="A305" s="137" t="s">
        <v>698</v>
      </c>
      <c r="B305" s="139" t="s">
        <v>345</v>
      </c>
      <c r="C305" s="139" t="s">
        <v>345</v>
      </c>
      <c r="D305" s="139" t="s">
        <v>345</v>
      </c>
      <c r="E305" s="139" t="s">
        <v>1413</v>
      </c>
      <c r="F305" s="139" t="s">
        <v>1414</v>
      </c>
      <c r="G305" s="139" t="s">
        <v>1369</v>
      </c>
      <c r="H305" s="139" t="s">
        <v>378</v>
      </c>
    </row>
    <row r="306" spans="1:8" ht="11.25">
      <c r="A306" s="137" t="s">
        <v>699</v>
      </c>
      <c r="B306" s="139" t="s">
        <v>345</v>
      </c>
      <c r="C306" s="139" t="s">
        <v>345</v>
      </c>
      <c r="D306" s="139" t="s">
        <v>345</v>
      </c>
      <c r="E306" s="139" t="s">
        <v>346</v>
      </c>
      <c r="F306" s="139" t="s">
        <v>1473</v>
      </c>
      <c r="G306" s="139" t="s">
        <v>1054</v>
      </c>
      <c r="H306" s="139" t="s">
        <v>377</v>
      </c>
    </row>
    <row r="307" spans="1:8" ht="11.25">
      <c r="A307" s="137" t="s">
        <v>700</v>
      </c>
      <c r="B307" s="139" t="s">
        <v>345</v>
      </c>
      <c r="C307" s="139" t="s">
        <v>345</v>
      </c>
      <c r="D307" s="139" t="s">
        <v>345</v>
      </c>
      <c r="E307" s="139" t="s">
        <v>2</v>
      </c>
      <c r="F307" s="139" t="s">
        <v>1213</v>
      </c>
      <c r="G307" s="139" t="s">
        <v>8</v>
      </c>
      <c r="H307" s="139" t="s">
        <v>377</v>
      </c>
    </row>
    <row r="308" spans="1:8" ht="11.25">
      <c r="A308" s="137" t="s">
        <v>701</v>
      </c>
      <c r="B308" s="139" t="s">
        <v>345</v>
      </c>
      <c r="C308" s="139" t="s">
        <v>345</v>
      </c>
      <c r="D308" s="139" t="s">
        <v>345</v>
      </c>
      <c r="E308" s="139" t="s">
        <v>132</v>
      </c>
      <c r="F308" s="139" t="s">
        <v>133</v>
      </c>
      <c r="G308" s="139" t="s">
        <v>1075</v>
      </c>
      <c r="H308" s="139" t="s">
        <v>377</v>
      </c>
    </row>
    <row r="309" spans="1:8" ht="11.25">
      <c r="A309" s="137" t="s">
        <v>702</v>
      </c>
      <c r="B309" s="139" t="s">
        <v>345</v>
      </c>
      <c r="C309" s="139" t="s">
        <v>345</v>
      </c>
      <c r="D309" s="139" t="s">
        <v>345</v>
      </c>
      <c r="E309" s="139" t="s">
        <v>90</v>
      </c>
      <c r="F309" s="139" t="s">
        <v>91</v>
      </c>
      <c r="G309" s="139" t="s">
        <v>1202</v>
      </c>
      <c r="H309" s="139" t="s">
        <v>377</v>
      </c>
    </row>
    <row r="310" spans="1:8" ht="11.25">
      <c r="A310" s="137" t="s">
        <v>703</v>
      </c>
      <c r="B310" s="139" t="s">
        <v>345</v>
      </c>
      <c r="C310" s="139" t="s">
        <v>345</v>
      </c>
      <c r="D310" s="139" t="s">
        <v>345</v>
      </c>
      <c r="E310" s="139" t="s">
        <v>92</v>
      </c>
      <c r="F310" s="139" t="s">
        <v>93</v>
      </c>
      <c r="G310" s="139" t="s">
        <v>1202</v>
      </c>
      <c r="H310" s="139" t="s">
        <v>377</v>
      </c>
    </row>
    <row r="311" spans="1:8" ht="11.25">
      <c r="A311" s="137" t="s">
        <v>704</v>
      </c>
      <c r="B311" s="139" t="s">
        <v>345</v>
      </c>
      <c r="C311" s="139" t="s">
        <v>345</v>
      </c>
      <c r="D311" s="139" t="s">
        <v>345</v>
      </c>
      <c r="E311" s="139" t="s">
        <v>94</v>
      </c>
      <c r="F311" s="139" t="s">
        <v>95</v>
      </c>
      <c r="G311" s="139" t="s">
        <v>1202</v>
      </c>
      <c r="H311" s="139" t="s">
        <v>377</v>
      </c>
    </row>
    <row r="312" spans="1:8" ht="11.25">
      <c r="A312" s="137" t="s">
        <v>705</v>
      </c>
      <c r="B312" s="139" t="s">
        <v>345</v>
      </c>
      <c r="C312" s="139" t="s">
        <v>345</v>
      </c>
      <c r="D312" s="139" t="s">
        <v>345</v>
      </c>
      <c r="E312" s="139" t="s">
        <v>120</v>
      </c>
      <c r="F312" s="139" t="s">
        <v>121</v>
      </c>
      <c r="G312" s="139" t="s">
        <v>8</v>
      </c>
      <c r="H312" s="139" t="s">
        <v>377</v>
      </c>
    </row>
    <row r="313" spans="1:8" ht="11.25">
      <c r="A313" s="137" t="s">
        <v>706</v>
      </c>
      <c r="B313" s="139" t="s">
        <v>345</v>
      </c>
      <c r="C313" s="139" t="s">
        <v>345</v>
      </c>
      <c r="D313" s="139" t="s">
        <v>345</v>
      </c>
      <c r="E313" s="139" t="s">
        <v>1043</v>
      </c>
      <c r="F313" s="139" t="s">
        <v>1044</v>
      </c>
      <c r="G313" s="139" t="s">
        <v>1202</v>
      </c>
      <c r="H313" s="139" t="s">
        <v>377</v>
      </c>
    </row>
    <row r="314" spans="1:8" ht="11.25">
      <c r="A314" s="137" t="s">
        <v>707</v>
      </c>
      <c r="B314" s="139" t="s">
        <v>345</v>
      </c>
      <c r="C314" s="139" t="s">
        <v>1531</v>
      </c>
      <c r="D314" s="139" t="s">
        <v>1532</v>
      </c>
      <c r="E314" s="139" t="s">
        <v>896</v>
      </c>
      <c r="F314" s="139" t="s">
        <v>897</v>
      </c>
      <c r="G314" s="139" t="s">
        <v>1535</v>
      </c>
      <c r="H314" s="139" t="s">
        <v>809</v>
      </c>
    </row>
    <row r="315" spans="1:8" ht="11.25">
      <c r="A315" s="137" t="s">
        <v>708</v>
      </c>
      <c r="B315" s="139" t="s">
        <v>345</v>
      </c>
      <c r="C315" s="139" t="s">
        <v>1531</v>
      </c>
      <c r="D315" s="139" t="s">
        <v>1532</v>
      </c>
      <c r="E315" s="139" t="s">
        <v>803</v>
      </c>
      <c r="F315" s="139" t="s">
        <v>804</v>
      </c>
      <c r="G315" s="139" t="s">
        <v>1535</v>
      </c>
      <c r="H315" s="139" t="s">
        <v>1023</v>
      </c>
    </row>
    <row r="316" spans="1:8" ht="11.25">
      <c r="A316" s="137" t="s">
        <v>709</v>
      </c>
      <c r="B316" s="139" t="s">
        <v>345</v>
      </c>
      <c r="C316" s="139" t="s">
        <v>1531</v>
      </c>
      <c r="D316" s="139" t="s">
        <v>1532</v>
      </c>
      <c r="E316" s="139" t="s">
        <v>805</v>
      </c>
      <c r="F316" s="139" t="s">
        <v>806</v>
      </c>
      <c r="G316" s="139" t="s">
        <v>1535</v>
      </c>
      <c r="H316" s="139" t="s">
        <v>809</v>
      </c>
    </row>
    <row r="317" spans="1:8" ht="11.25">
      <c r="A317" s="137" t="s">
        <v>710</v>
      </c>
      <c r="B317" s="139" t="s">
        <v>345</v>
      </c>
      <c r="C317" s="139" t="s">
        <v>1531</v>
      </c>
      <c r="D317" s="139" t="s">
        <v>1532</v>
      </c>
      <c r="E317" s="139" t="s">
        <v>807</v>
      </c>
      <c r="F317" s="139" t="s">
        <v>808</v>
      </c>
      <c r="G317" s="139" t="s">
        <v>1535</v>
      </c>
      <c r="H317" s="139" t="s">
        <v>809</v>
      </c>
    </row>
    <row r="318" spans="1:8" ht="11.25">
      <c r="A318" s="137" t="s">
        <v>711</v>
      </c>
      <c r="B318" s="139" t="s">
        <v>345</v>
      </c>
      <c r="C318" s="139" t="s">
        <v>1531</v>
      </c>
      <c r="D318" s="139" t="s">
        <v>1532</v>
      </c>
      <c r="E318" s="139" t="s">
        <v>888</v>
      </c>
      <c r="F318" s="139" t="s">
        <v>889</v>
      </c>
      <c r="G318" s="139" t="s">
        <v>1535</v>
      </c>
      <c r="H318" s="139" t="s">
        <v>809</v>
      </c>
    </row>
    <row r="319" spans="1:8" ht="11.25">
      <c r="A319" s="137" t="s">
        <v>712</v>
      </c>
      <c r="B319" s="139" t="s">
        <v>345</v>
      </c>
      <c r="C319" s="139" t="s">
        <v>1531</v>
      </c>
      <c r="D319" s="139" t="s">
        <v>1532</v>
      </c>
      <c r="E319" s="139" t="s">
        <v>890</v>
      </c>
      <c r="F319" s="139" t="s">
        <v>891</v>
      </c>
      <c r="G319" s="139" t="s">
        <v>1535</v>
      </c>
      <c r="H319" s="139" t="s">
        <v>809</v>
      </c>
    </row>
    <row r="320" spans="1:8" ht="11.25">
      <c r="A320" s="137" t="s">
        <v>713</v>
      </c>
      <c r="B320" s="139" t="s">
        <v>345</v>
      </c>
      <c r="C320" s="139" t="s">
        <v>1531</v>
      </c>
      <c r="D320" s="139" t="s">
        <v>1532</v>
      </c>
      <c r="E320" s="139" t="s">
        <v>892</v>
      </c>
      <c r="F320" s="139" t="s">
        <v>893</v>
      </c>
      <c r="G320" s="139" t="s">
        <v>1535</v>
      </c>
      <c r="H320" s="139" t="s">
        <v>821</v>
      </c>
    </row>
    <row r="321" spans="1:8" ht="11.25">
      <c r="A321" s="137" t="s">
        <v>714</v>
      </c>
      <c r="B321" s="139" t="s">
        <v>345</v>
      </c>
      <c r="C321" s="139" t="s">
        <v>1531</v>
      </c>
      <c r="D321" s="139" t="s">
        <v>1532</v>
      </c>
      <c r="E321" s="139" t="s">
        <v>894</v>
      </c>
      <c r="F321" s="139" t="s">
        <v>895</v>
      </c>
      <c r="G321" s="139" t="s">
        <v>1535</v>
      </c>
      <c r="H321" s="139" t="s">
        <v>809</v>
      </c>
    </row>
    <row r="322" spans="1:8" ht="11.25">
      <c r="A322" s="137" t="s">
        <v>715</v>
      </c>
      <c r="B322" s="139" t="s">
        <v>345</v>
      </c>
      <c r="C322" s="139" t="s">
        <v>345</v>
      </c>
      <c r="D322" s="139" t="s">
        <v>345</v>
      </c>
      <c r="E322" s="139" t="s">
        <v>6</v>
      </c>
      <c r="F322" s="139" t="s">
        <v>7</v>
      </c>
      <c r="G322" s="139" t="s">
        <v>8</v>
      </c>
      <c r="H322" s="139" t="s">
        <v>809</v>
      </c>
    </row>
    <row r="323" spans="1:8" ht="11.25">
      <c r="A323" s="137" t="s">
        <v>716</v>
      </c>
      <c r="B323" s="139" t="s">
        <v>345</v>
      </c>
      <c r="C323" s="139" t="s">
        <v>345</v>
      </c>
      <c r="D323" s="139" t="s">
        <v>345</v>
      </c>
      <c r="E323" s="139" t="s">
        <v>1533</v>
      </c>
      <c r="F323" s="139" t="s">
        <v>1534</v>
      </c>
      <c r="G323" s="139" t="s">
        <v>1535</v>
      </c>
      <c r="H323" s="139" t="s">
        <v>809</v>
      </c>
    </row>
    <row r="324" spans="1:8" ht="11.25">
      <c r="A324" s="137" t="s">
        <v>717</v>
      </c>
      <c r="B324" s="139" t="s">
        <v>345</v>
      </c>
      <c r="C324" s="139" t="s">
        <v>345</v>
      </c>
      <c r="D324" s="139" t="s">
        <v>345</v>
      </c>
      <c r="E324" s="139" t="s">
        <v>1302</v>
      </c>
      <c r="F324" s="139" t="s">
        <v>1303</v>
      </c>
      <c r="G324" s="139" t="s">
        <v>1205</v>
      </c>
      <c r="H324" s="139" t="s">
        <v>809</v>
      </c>
    </row>
    <row r="325" spans="1:8" ht="11.25">
      <c r="A325" s="137" t="s">
        <v>718</v>
      </c>
      <c r="B325" s="139" t="s">
        <v>345</v>
      </c>
      <c r="C325" s="139" t="s">
        <v>345</v>
      </c>
      <c r="D325" s="139" t="s">
        <v>345</v>
      </c>
      <c r="E325" s="139" t="s">
        <v>1196</v>
      </c>
      <c r="F325" s="139" t="s">
        <v>1197</v>
      </c>
      <c r="G325" s="139" t="s">
        <v>1193</v>
      </c>
      <c r="H325" s="139" t="s">
        <v>809</v>
      </c>
    </row>
    <row r="326" spans="1:8" ht="11.25">
      <c r="A326" s="137" t="s">
        <v>719</v>
      </c>
      <c r="B326" s="139" t="s">
        <v>345</v>
      </c>
      <c r="C326" s="139" t="s">
        <v>345</v>
      </c>
      <c r="D326" s="139" t="s">
        <v>345</v>
      </c>
      <c r="E326" s="139" t="s">
        <v>1203</v>
      </c>
      <c r="F326" s="139" t="s">
        <v>1204</v>
      </c>
      <c r="G326" s="139" t="s">
        <v>1202</v>
      </c>
      <c r="H326" s="139" t="s">
        <v>809</v>
      </c>
    </row>
    <row r="327" spans="1:8" ht="11.25">
      <c r="A327" s="137" t="s">
        <v>720</v>
      </c>
      <c r="B327" s="139" t="s">
        <v>345</v>
      </c>
      <c r="C327" s="139" t="s">
        <v>345</v>
      </c>
      <c r="D327" s="139" t="s">
        <v>345</v>
      </c>
      <c r="E327" s="139" t="s">
        <v>228</v>
      </c>
      <c r="F327" s="139" t="s">
        <v>229</v>
      </c>
      <c r="G327" s="139" t="s">
        <v>1054</v>
      </c>
      <c r="H327" s="139" t="s">
        <v>809</v>
      </c>
    </row>
    <row r="328" spans="1:8" ht="11.25">
      <c r="A328" s="137" t="s">
        <v>721</v>
      </c>
      <c r="B328" s="139" t="s">
        <v>345</v>
      </c>
      <c r="C328" s="139" t="s">
        <v>345</v>
      </c>
      <c r="D328" s="139" t="s">
        <v>345</v>
      </c>
      <c r="E328" s="139" t="s">
        <v>211</v>
      </c>
      <c r="F328" s="139" t="s">
        <v>212</v>
      </c>
      <c r="G328" s="139" t="s">
        <v>1524</v>
      </c>
      <c r="H328" s="139" t="s">
        <v>978</v>
      </c>
    </row>
    <row r="329" spans="1:8" ht="11.25">
      <c r="A329" s="137" t="s">
        <v>722</v>
      </c>
      <c r="B329" s="139" t="s">
        <v>345</v>
      </c>
      <c r="C329" s="139" t="s">
        <v>345</v>
      </c>
      <c r="D329" s="139" t="s">
        <v>345</v>
      </c>
      <c r="E329" s="139" t="s">
        <v>1105</v>
      </c>
      <c r="F329" s="139" t="s">
        <v>1106</v>
      </c>
      <c r="G329" s="139" t="s">
        <v>1107</v>
      </c>
      <c r="H329" s="139" t="s">
        <v>809</v>
      </c>
    </row>
    <row r="330" spans="1:8" ht="11.25">
      <c r="A330" s="137" t="s">
        <v>723</v>
      </c>
      <c r="B330" s="139" t="s">
        <v>345</v>
      </c>
      <c r="C330" s="139" t="s">
        <v>345</v>
      </c>
      <c r="D330" s="139" t="s">
        <v>345</v>
      </c>
      <c r="E330" s="139" t="s">
        <v>1108</v>
      </c>
      <c r="F330" s="139" t="s">
        <v>1109</v>
      </c>
      <c r="G330" s="139" t="s">
        <v>1107</v>
      </c>
      <c r="H330" s="139" t="s">
        <v>809</v>
      </c>
    </row>
    <row r="331" spans="1:8" ht="11.25">
      <c r="A331" s="137" t="s">
        <v>724</v>
      </c>
      <c r="B331" s="139" t="s">
        <v>345</v>
      </c>
      <c r="C331" s="139" t="s">
        <v>345</v>
      </c>
      <c r="D331" s="139" t="s">
        <v>345</v>
      </c>
      <c r="E331" s="139" t="s">
        <v>15</v>
      </c>
      <c r="F331" s="139" t="s">
        <v>16</v>
      </c>
      <c r="G331" s="139" t="s">
        <v>1378</v>
      </c>
      <c r="H331" s="139" t="s">
        <v>1024</v>
      </c>
    </row>
    <row r="332" spans="1:8" ht="11.25">
      <c r="A332" s="137" t="s">
        <v>725</v>
      </c>
      <c r="B332" s="139" t="s">
        <v>345</v>
      </c>
      <c r="C332" s="139" t="s">
        <v>345</v>
      </c>
      <c r="D332" s="139" t="s">
        <v>345</v>
      </c>
      <c r="E332" s="139" t="s">
        <v>795</v>
      </c>
      <c r="F332" s="139" t="s">
        <v>796</v>
      </c>
      <c r="G332" s="139" t="s">
        <v>1054</v>
      </c>
      <c r="H332" s="139" t="s">
        <v>1024</v>
      </c>
    </row>
    <row r="333" spans="1:8" ht="11.25">
      <c r="A333" s="137" t="s">
        <v>726</v>
      </c>
      <c r="B333" s="139" t="s">
        <v>345</v>
      </c>
      <c r="C333" s="139" t="s">
        <v>345</v>
      </c>
      <c r="D333" s="139" t="s">
        <v>345</v>
      </c>
      <c r="E333" s="139" t="s">
        <v>65</v>
      </c>
      <c r="F333" s="139" t="s">
        <v>1318</v>
      </c>
      <c r="G333" s="139" t="s">
        <v>1057</v>
      </c>
      <c r="H333" s="139" t="s">
        <v>1024</v>
      </c>
    </row>
    <row r="334" spans="1:8" ht="11.25">
      <c r="A334" s="137" t="s">
        <v>727</v>
      </c>
      <c r="B334" s="139" t="s">
        <v>345</v>
      </c>
      <c r="C334" s="139" t="s">
        <v>345</v>
      </c>
      <c r="D334" s="139" t="s">
        <v>345</v>
      </c>
      <c r="E334" s="139" t="s">
        <v>2</v>
      </c>
      <c r="F334" s="139" t="s">
        <v>1213</v>
      </c>
      <c r="G334" s="139" t="s">
        <v>8</v>
      </c>
      <c r="H334" s="139" t="s">
        <v>809</v>
      </c>
    </row>
    <row r="335" spans="1:8" ht="11.25">
      <c r="A335" s="137" t="s">
        <v>728</v>
      </c>
      <c r="B335" s="139" t="s">
        <v>345</v>
      </c>
      <c r="C335" s="139" t="s">
        <v>345</v>
      </c>
      <c r="D335" s="139" t="s">
        <v>345</v>
      </c>
      <c r="E335" s="139" t="s">
        <v>1043</v>
      </c>
      <c r="F335" s="139" t="s">
        <v>1044</v>
      </c>
      <c r="G335" s="139" t="s">
        <v>1202</v>
      </c>
      <c r="H335" s="139" t="s">
        <v>1024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H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16" customWidth="1"/>
  </cols>
  <sheetData>
    <row r="1" spans="2:8" ht="11.25">
      <c r="B1" s="316" t="s">
        <v>386</v>
      </c>
      <c r="C1" s="316" t="s">
        <v>387</v>
      </c>
      <c r="D1" s="316" t="s">
        <v>416</v>
      </c>
      <c r="E1" s="316" t="s">
        <v>417</v>
      </c>
      <c r="F1" s="316" t="s">
        <v>418</v>
      </c>
      <c r="G1" s="316" t="s">
        <v>419</v>
      </c>
      <c r="H1" s="316" t="s">
        <v>420</v>
      </c>
    </row>
    <row r="2" spans="1:8" ht="11.25">
      <c r="A2" s="316" t="s">
        <v>492</v>
      </c>
      <c r="B2" s="316" t="s">
        <v>1288</v>
      </c>
      <c r="C2" s="316" t="s">
        <v>201</v>
      </c>
      <c r="D2" s="316" t="s">
        <v>202</v>
      </c>
      <c r="E2" s="316" t="s">
        <v>1476</v>
      </c>
      <c r="F2" s="316" t="s">
        <v>1477</v>
      </c>
      <c r="G2" s="316" t="s">
        <v>1524</v>
      </c>
      <c r="H2" s="316" t="s">
        <v>378</v>
      </c>
    </row>
    <row r="3" spans="1:8" ht="11.25">
      <c r="A3" s="316" t="s">
        <v>659</v>
      </c>
      <c r="B3" s="316" t="s">
        <v>1132</v>
      </c>
      <c r="C3" s="316" t="s">
        <v>1139</v>
      </c>
      <c r="D3" s="316" t="s">
        <v>1140</v>
      </c>
      <c r="E3" s="316" t="s">
        <v>1141</v>
      </c>
      <c r="F3" s="316" t="s">
        <v>1142</v>
      </c>
      <c r="G3" s="316" t="s">
        <v>1138</v>
      </c>
      <c r="H3" s="316" t="s">
        <v>378</v>
      </c>
    </row>
    <row r="4" spans="1:8" ht="11.25">
      <c r="A4" s="316" t="s">
        <v>662</v>
      </c>
      <c r="B4" s="316" t="s">
        <v>1132</v>
      </c>
      <c r="C4" s="316" t="s">
        <v>1139</v>
      </c>
      <c r="D4" s="316" t="s">
        <v>1140</v>
      </c>
      <c r="E4" s="316" t="s">
        <v>1141</v>
      </c>
      <c r="F4" s="316" t="s">
        <v>1142</v>
      </c>
      <c r="G4" s="316" t="s">
        <v>1138</v>
      </c>
      <c r="H4" s="316" t="s">
        <v>809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10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387</v>
      </c>
      <c r="B1" s="45" t="s">
        <v>386</v>
      </c>
      <c r="C1" s="45" t="s">
        <v>388</v>
      </c>
    </row>
    <row r="2" spans="1:5" ht="11.25">
      <c r="A2" s="45" t="s">
        <v>1185</v>
      </c>
      <c r="B2" s="45" t="s">
        <v>1185</v>
      </c>
      <c r="C2" s="45" t="s">
        <v>1186</v>
      </c>
      <c r="D2" s="45" t="s">
        <v>1185</v>
      </c>
      <c r="E2" s="45" t="s">
        <v>389</v>
      </c>
    </row>
    <row r="3" spans="1:5" ht="11.25">
      <c r="A3" s="45" t="s">
        <v>1185</v>
      </c>
      <c r="B3" s="45" t="s">
        <v>1187</v>
      </c>
      <c r="C3" s="45" t="s">
        <v>1188</v>
      </c>
      <c r="D3" s="45" t="s">
        <v>1190</v>
      </c>
      <c r="E3" s="45" t="s">
        <v>390</v>
      </c>
    </row>
    <row r="4" spans="1:5" ht="11.25">
      <c r="A4" s="45" t="s">
        <v>1185</v>
      </c>
      <c r="B4" s="45" t="s">
        <v>1180</v>
      </c>
      <c r="C4" s="45" t="s">
        <v>1181</v>
      </c>
      <c r="D4" s="45" t="s">
        <v>1198</v>
      </c>
      <c r="E4" s="45" t="s">
        <v>391</v>
      </c>
    </row>
    <row r="5" spans="1:5" ht="11.25">
      <c r="A5" s="45" t="s">
        <v>1185</v>
      </c>
      <c r="B5" s="45" t="s">
        <v>1182</v>
      </c>
      <c r="C5" s="45" t="s">
        <v>1183</v>
      </c>
      <c r="D5" s="45" t="s">
        <v>1045</v>
      </c>
      <c r="E5" s="45" t="s">
        <v>392</v>
      </c>
    </row>
    <row r="6" spans="1:5" ht="11.25">
      <c r="A6" s="45" t="s">
        <v>1185</v>
      </c>
      <c r="B6" s="45" t="s">
        <v>1029</v>
      </c>
      <c r="C6" s="45" t="s">
        <v>1030</v>
      </c>
      <c r="D6" s="45" t="s">
        <v>1048</v>
      </c>
      <c r="E6" s="45" t="s">
        <v>393</v>
      </c>
    </row>
    <row r="7" spans="1:5" ht="11.25">
      <c r="A7" s="45" t="s">
        <v>1190</v>
      </c>
      <c r="B7" s="45" t="s">
        <v>1190</v>
      </c>
      <c r="C7" s="45" t="s">
        <v>1191</v>
      </c>
      <c r="D7" s="45" t="s">
        <v>1052</v>
      </c>
      <c r="E7" s="45" t="s">
        <v>394</v>
      </c>
    </row>
    <row r="8" spans="1:5" ht="11.25">
      <c r="A8" s="45" t="s">
        <v>1190</v>
      </c>
      <c r="B8" s="45" t="s">
        <v>1031</v>
      </c>
      <c r="C8" s="45" t="s">
        <v>1032</v>
      </c>
      <c r="D8" s="45" t="s">
        <v>1520</v>
      </c>
      <c r="E8" s="45" t="s">
        <v>395</v>
      </c>
    </row>
    <row r="9" spans="1:5" ht="11.25">
      <c r="A9" s="45" t="s">
        <v>1190</v>
      </c>
      <c r="B9" s="45" t="s">
        <v>1207</v>
      </c>
      <c r="C9" s="45" t="s">
        <v>1192</v>
      </c>
      <c r="D9" s="45" t="s">
        <v>1527</v>
      </c>
      <c r="E9" s="45" t="s">
        <v>396</v>
      </c>
    </row>
    <row r="10" spans="1:5" ht="11.25">
      <c r="A10" s="45" t="s">
        <v>1190</v>
      </c>
      <c r="B10" s="45" t="s">
        <v>1033</v>
      </c>
      <c r="C10" s="45" t="s">
        <v>1034</v>
      </c>
      <c r="D10" s="45" t="s">
        <v>1531</v>
      </c>
      <c r="E10" s="45" t="s">
        <v>397</v>
      </c>
    </row>
    <row r="11" spans="1:5" ht="11.25">
      <c r="A11" s="45" t="s">
        <v>1190</v>
      </c>
      <c r="B11" s="45" t="s">
        <v>1194</v>
      </c>
      <c r="C11" s="45" t="s">
        <v>1195</v>
      </c>
      <c r="D11" s="45" t="s">
        <v>1536</v>
      </c>
      <c r="E11" s="45" t="s">
        <v>398</v>
      </c>
    </row>
    <row r="12" spans="1:5" ht="11.25">
      <c r="A12" s="45" t="s">
        <v>1190</v>
      </c>
      <c r="B12" s="45" t="s">
        <v>782</v>
      </c>
      <c r="C12" s="45" t="s">
        <v>783</v>
      </c>
      <c r="D12" s="45" t="s">
        <v>1288</v>
      </c>
      <c r="E12" s="45" t="s">
        <v>399</v>
      </c>
    </row>
    <row r="13" spans="1:5" ht="11.25">
      <c r="A13" s="45" t="s">
        <v>1198</v>
      </c>
      <c r="B13" s="45" t="s">
        <v>1198</v>
      </c>
      <c r="C13" s="45" t="s">
        <v>1199</v>
      </c>
      <c r="D13" s="45" t="s">
        <v>213</v>
      </c>
      <c r="E13" s="45" t="s">
        <v>400</v>
      </c>
    </row>
    <row r="14" spans="1:5" ht="11.25">
      <c r="A14" s="45" t="s">
        <v>1198</v>
      </c>
      <c r="B14" s="45" t="s">
        <v>1200</v>
      </c>
      <c r="C14" s="45" t="s">
        <v>1201</v>
      </c>
      <c r="D14" s="45" t="s">
        <v>219</v>
      </c>
      <c r="E14" s="45" t="s">
        <v>401</v>
      </c>
    </row>
    <row r="15" spans="1:5" ht="11.25">
      <c r="A15" s="45" t="s">
        <v>1198</v>
      </c>
      <c r="B15" s="45" t="s">
        <v>1037</v>
      </c>
      <c r="C15" s="45" t="s">
        <v>1038</v>
      </c>
      <c r="D15" s="45" t="s">
        <v>230</v>
      </c>
      <c r="E15" s="45" t="s">
        <v>402</v>
      </c>
    </row>
    <row r="16" spans="1:5" ht="11.25">
      <c r="A16" s="45" t="s">
        <v>1045</v>
      </c>
      <c r="B16" s="45" t="s">
        <v>1045</v>
      </c>
      <c r="C16" s="45" t="s">
        <v>1046</v>
      </c>
      <c r="D16" s="45" t="s">
        <v>241</v>
      </c>
      <c r="E16" s="45" t="s">
        <v>403</v>
      </c>
    </row>
    <row r="17" spans="1:5" ht="11.25">
      <c r="A17" s="45" t="s">
        <v>1048</v>
      </c>
      <c r="B17" s="45" t="s">
        <v>1048</v>
      </c>
      <c r="C17" s="45" t="s">
        <v>1049</v>
      </c>
      <c r="D17" s="45" t="s">
        <v>1319</v>
      </c>
      <c r="E17" s="45" t="s">
        <v>404</v>
      </c>
    </row>
    <row r="18" spans="1:5" ht="11.25">
      <c r="A18" s="45" t="s">
        <v>1052</v>
      </c>
      <c r="B18" s="45" t="s">
        <v>1052</v>
      </c>
      <c r="C18" s="45" t="s">
        <v>1053</v>
      </c>
      <c r="D18" s="45" t="s">
        <v>1325</v>
      </c>
      <c r="E18" s="45" t="s">
        <v>405</v>
      </c>
    </row>
    <row r="19" spans="1:5" ht="11.25">
      <c r="A19" s="45" t="s">
        <v>1520</v>
      </c>
      <c r="B19" s="45" t="s">
        <v>1520</v>
      </c>
      <c r="C19" s="45" t="s">
        <v>1521</v>
      </c>
      <c r="D19" s="45" t="s">
        <v>1328</v>
      </c>
      <c r="E19" s="45" t="s">
        <v>406</v>
      </c>
    </row>
    <row r="20" spans="1:5" ht="11.25">
      <c r="A20" s="45" t="s">
        <v>1527</v>
      </c>
      <c r="B20" s="45" t="s">
        <v>1527</v>
      </c>
      <c r="C20" s="45" t="s">
        <v>1528</v>
      </c>
      <c r="D20" s="45" t="s">
        <v>1321</v>
      </c>
      <c r="E20" s="45" t="s">
        <v>407</v>
      </c>
    </row>
    <row r="21" spans="1:5" ht="11.25">
      <c r="A21" s="45" t="s">
        <v>1531</v>
      </c>
      <c r="B21" s="45" t="s">
        <v>1531</v>
      </c>
      <c r="C21" s="45" t="s">
        <v>1532</v>
      </c>
      <c r="D21" s="45" t="s">
        <v>17</v>
      </c>
      <c r="E21" s="45" t="s">
        <v>408</v>
      </c>
    </row>
    <row r="22" spans="1:5" ht="11.25">
      <c r="A22" s="45" t="s">
        <v>1536</v>
      </c>
      <c r="B22" s="45" t="s">
        <v>1536</v>
      </c>
      <c r="C22" s="45" t="s">
        <v>1537</v>
      </c>
      <c r="D22" s="45" t="s">
        <v>1390</v>
      </c>
      <c r="E22" s="45" t="s">
        <v>409</v>
      </c>
    </row>
    <row r="23" spans="1:5" ht="11.25">
      <c r="A23" s="45" t="s">
        <v>1536</v>
      </c>
      <c r="B23" s="45" t="s">
        <v>0</v>
      </c>
      <c r="C23" s="45" t="s">
        <v>1</v>
      </c>
      <c r="D23" s="45" t="s">
        <v>4</v>
      </c>
      <c r="E23" s="45" t="s">
        <v>410</v>
      </c>
    </row>
    <row r="24" spans="1:5" ht="11.25">
      <c r="A24" s="45" t="s">
        <v>1288</v>
      </c>
      <c r="B24" s="45" t="s">
        <v>1331</v>
      </c>
      <c r="C24" s="45" t="s">
        <v>1332</v>
      </c>
      <c r="D24" s="45" t="s">
        <v>9</v>
      </c>
      <c r="E24" s="45" t="s">
        <v>411</v>
      </c>
    </row>
    <row r="25" spans="1:5" ht="11.25">
      <c r="A25" s="45" t="s">
        <v>1288</v>
      </c>
      <c r="B25" s="45" t="s">
        <v>1288</v>
      </c>
      <c r="C25" s="45" t="s">
        <v>200</v>
      </c>
      <c r="D25" s="45" t="s">
        <v>1103</v>
      </c>
      <c r="E25" s="45" t="s">
        <v>412</v>
      </c>
    </row>
    <row r="26" spans="1:5" ht="11.25">
      <c r="A26" s="45" t="s">
        <v>1288</v>
      </c>
      <c r="B26" s="45" t="s">
        <v>201</v>
      </c>
      <c r="C26" s="45" t="s">
        <v>202</v>
      </c>
      <c r="D26" s="45" t="s">
        <v>1110</v>
      </c>
      <c r="E26" s="45" t="s">
        <v>413</v>
      </c>
    </row>
    <row r="27" spans="1:5" ht="11.25">
      <c r="A27" s="45" t="s">
        <v>1288</v>
      </c>
      <c r="B27" s="45" t="s">
        <v>203</v>
      </c>
      <c r="C27" s="45" t="s">
        <v>204</v>
      </c>
      <c r="D27" s="45" t="s">
        <v>1132</v>
      </c>
      <c r="E27" s="45" t="s">
        <v>414</v>
      </c>
    </row>
    <row r="28" spans="1:5" ht="11.25">
      <c r="A28" s="45" t="s">
        <v>1288</v>
      </c>
      <c r="B28" s="45" t="s">
        <v>207</v>
      </c>
      <c r="C28" s="45" t="s">
        <v>208</v>
      </c>
      <c r="D28" s="45" t="s">
        <v>1218</v>
      </c>
      <c r="E28" s="45" t="s">
        <v>415</v>
      </c>
    </row>
    <row r="29" spans="1:3" ht="11.25">
      <c r="A29" s="45" t="s">
        <v>1288</v>
      </c>
      <c r="B29" s="45" t="s">
        <v>209</v>
      </c>
      <c r="C29" s="45" t="s">
        <v>210</v>
      </c>
    </row>
    <row r="30" spans="1:3" ht="11.25">
      <c r="A30" s="45" t="s">
        <v>1288</v>
      </c>
      <c r="B30" s="45" t="s">
        <v>965</v>
      </c>
      <c r="C30" s="45" t="s">
        <v>966</v>
      </c>
    </row>
    <row r="31" spans="1:3" ht="11.25">
      <c r="A31" s="45" t="s">
        <v>213</v>
      </c>
      <c r="B31" s="45" t="s">
        <v>215</v>
      </c>
      <c r="C31" s="45" t="s">
        <v>216</v>
      </c>
    </row>
    <row r="32" spans="1:3" ht="11.25">
      <c r="A32" s="45" t="s">
        <v>213</v>
      </c>
      <c r="B32" s="45" t="s">
        <v>23</v>
      </c>
      <c r="C32" s="45" t="s">
        <v>24</v>
      </c>
    </row>
    <row r="33" spans="1:3" ht="11.25">
      <c r="A33" s="45" t="s">
        <v>213</v>
      </c>
      <c r="B33" s="45" t="s">
        <v>213</v>
      </c>
      <c r="C33" s="45" t="s">
        <v>214</v>
      </c>
    </row>
    <row r="34" spans="1:3" ht="11.25">
      <c r="A34" s="45" t="s">
        <v>213</v>
      </c>
      <c r="B34" s="45" t="s">
        <v>217</v>
      </c>
      <c r="C34" s="45" t="s">
        <v>218</v>
      </c>
    </row>
    <row r="35" spans="1:3" ht="11.25">
      <c r="A35" s="45" t="s">
        <v>213</v>
      </c>
      <c r="B35" s="45" t="s">
        <v>25</v>
      </c>
      <c r="C35" s="45" t="s">
        <v>26</v>
      </c>
    </row>
    <row r="36" spans="1:3" ht="11.25">
      <c r="A36" s="45" t="s">
        <v>213</v>
      </c>
      <c r="B36" s="45" t="s">
        <v>1398</v>
      </c>
      <c r="C36" s="45" t="s">
        <v>1399</v>
      </c>
    </row>
    <row r="37" spans="1:3" ht="11.25">
      <c r="A37" s="45" t="s">
        <v>219</v>
      </c>
      <c r="B37" s="45" t="s">
        <v>219</v>
      </c>
      <c r="C37" s="45" t="s">
        <v>220</v>
      </c>
    </row>
    <row r="38" spans="1:3" ht="11.25">
      <c r="A38" s="45" t="s">
        <v>219</v>
      </c>
      <c r="B38" s="45" t="s">
        <v>221</v>
      </c>
      <c r="C38" s="45" t="s">
        <v>222</v>
      </c>
    </row>
    <row r="39" spans="1:3" ht="11.25">
      <c r="A39" s="45" t="s">
        <v>219</v>
      </c>
      <c r="B39" s="45" t="s">
        <v>967</v>
      </c>
      <c r="C39" s="45" t="s">
        <v>968</v>
      </c>
    </row>
    <row r="40" spans="1:3" ht="11.25">
      <c r="A40" s="45" t="s">
        <v>219</v>
      </c>
      <c r="B40" s="45" t="s">
        <v>224</v>
      </c>
      <c r="C40" s="45" t="s">
        <v>225</v>
      </c>
    </row>
    <row r="41" spans="1:3" ht="11.25">
      <c r="A41" s="45" t="s">
        <v>230</v>
      </c>
      <c r="B41" s="45" t="s">
        <v>230</v>
      </c>
      <c r="C41" s="45" t="s">
        <v>231</v>
      </c>
    </row>
    <row r="42" spans="1:3" ht="11.25">
      <c r="A42" s="45" t="s">
        <v>230</v>
      </c>
      <c r="B42" s="45" t="s">
        <v>232</v>
      </c>
      <c r="C42" s="45" t="s">
        <v>233</v>
      </c>
    </row>
    <row r="43" spans="1:3" ht="11.25">
      <c r="A43" s="45" t="s">
        <v>230</v>
      </c>
      <c r="B43" s="45" t="s">
        <v>1337</v>
      </c>
      <c r="C43" s="45" t="s">
        <v>1338</v>
      </c>
    </row>
    <row r="44" spans="1:3" ht="11.25">
      <c r="A44" s="45" t="s">
        <v>230</v>
      </c>
      <c r="B44" s="45" t="s">
        <v>237</v>
      </c>
      <c r="C44" s="45" t="s">
        <v>238</v>
      </c>
    </row>
    <row r="45" spans="1:3" ht="11.25">
      <c r="A45" s="45" t="s">
        <v>241</v>
      </c>
      <c r="B45" s="45" t="s">
        <v>1339</v>
      </c>
      <c r="C45" s="45" t="s">
        <v>1340</v>
      </c>
    </row>
    <row r="46" spans="1:3" ht="11.25">
      <c r="A46" s="45" t="s">
        <v>241</v>
      </c>
      <c r="B46" s="45" t="s">
        <v>241</v>
      </c>
      <c r="C46" s="45" t="s">
        <v>242</v>
      </c>
    </row>
    <row r="47" spans="1:3" ht="11.25">
      <c r="A47" s="45" t="s">
        <v>241</v>
      </c>
      <c r="B47" s="45" t="s">
        <v>1055</v>
      </c>
      <c r="C47" s="45" t="s">
        <v>1056</v>
      </c>
    </row>
    <row r="48" spans="1:3" ht="11.25">
      <c r="A48" s="45" t="s">
        <v>241</v>
      </c>
      <c r="B48" s="45" t="s">
        <v>1060</v>
      </c>
      <c r="C48" s="45" t="s">
        <v>1061</v>
      </c>
    </row>
    <row r="49" spans="1:3" ht="11.25">
      <c r="A49" s="45" t="s">
        <v>241</v>
      </c>
      <c r="B49" s="45" t="s">
        <v>1062</v>
      </c>
      <c r="C49" s="45" t="s">
        <v>1063</v>
      </c>
    </row>
    <row r="50" spans="1:3" ht="11.25">
      <c r="A50" s="45" t="s">
        <v>241</v>
      </c>
      <c r="B50" s="45" t="s">
        <v>1067</v>
      </c>
      <c r="C50" s="45" t="s">
        <v>1068</v>
      </c>
    </row>
    <row r="51" spans="1:3" ht="11.25">
      <c r="A51" s="45" t="s">
        <v>241</v>
      </c>
      <c r="B51" s="45" t="s">
        <v>1333</v>
      </c>
      <c r="C51" s="45" t="s">
        <v>1334</v>
      </c>
    </row>
    <row r="52" spans="1:3" ht="11.25">
      <c r="A52" s="45" t="s">
        <v>1319</v>
      </c>
      <c r="B52" s="45" t="s">
        <v>1319</v>
      </c>
      <c r="C52" s="45" t="s">
        <v>1320</v>
      </c>
    </row>
    <row r="53" spans="1:3" ht="11.25">
      <c r="A53" s="45" t="s">
        <v>1319</v>
      </c>
      <c r="B53" s="45" t="s">
        <v>1069</v>
      </c>
      <c r="C53" s="45" t="s">
        <v>1070</v>
      </c>
    </row>
    <row r="54" spans="1:3" ht="11.25">
      <c r="A54" s="45" t="s">
        <v>1319</v>
      </c>
      <c r="B54" s="45" t="s">
        <v>1322</v>
      </c>
      <c r="C54" s="45" t="s">
        <v>1323</v>
      </c>
    </row>
    <row r="55" spans="1:3" ht="11.25">
      <c r="A55" s="45" t="s">
        <v>1325</v>
      </c>
      <c r="B55" s="45" t="s">
        <v>1325</v>
      </c>
      <c r="C55" s="45" t="s">
        <v>1326</v>
      </c>
    </row>
    <row r="56" spans="1:3" ht="11.25">
      <c r="A56" s="45" t="s">
        <v>1325</v>
      </c>
      <c r="B56" s="45" t="s">
        <v>1071</v>
      </c>
      <c r="C56" s="45" t="s">
        <v>1072</v>
      </c>
    </row>
    <row r="57" spans="1:3" ht="11.25">
      <c r="A57" s="45" t="s">
        <v>1328</v>
      </c>
      <c r="B57" s="45" t="s">
        <v>814</v>
      </c>
      <c r="C57" s="45" t="s">
        <v>815</v>
      </c>
    </row>
    <row r="58" spans="1:3" ht="11.25">
      <c r="A58" s="45" t="s">
        <v>1328</v>
      </c>
      <c r="B58" s="45" t="s">
        <v>1330</v>
      </c>
      <c r="C58" s="45" t="s">
        <v>1366</v>
      </c>
    </row>
    <row r="59" spans="1:3" ht="11.25">
      <c r="A59" s="45" t="s">
        <v>1328</v>
      </c>
      <c r="B59" s="45" t="s">
        <v>1328</v>
      </c>
      <c r="C59" s="45" t="s">
        <v>1329</v>
      </c>
    </row>
    <row r="60" spans="1:3" ht="11.25">
      <c r="A60" s="45" t="s">
        <v>1328</v>
      </c>
      <c r="B60" s="45" t="s">
        <v>1083</v>
      </c>
      <c r="C60" s="45" t="s">
        <v>1084</v>
      </c>
    </row>
    <row r="61" spans="1:3" ht="11.25">
      <c r="A61" s="45" t="s">
        <v>1321</v>
      </c>
      <c r="B61" s="45" t="s">
        <v>969</v>
      </c>
      <c r="C61" s="45" t="s">
        <v>970</v>
      </c>
    </row>
    <row r="62" spans="1:3" ht="11.25">
      <c r="A62" s="45" t="s">
        <v>1321</v>
      </c>
      <c r="B62" s="45" t="s">
        <v>1371</v>
      </c>
      <c r="C62" s="45" t="s">
        <v>1372</v>
      </c>
    </row>
    <row r="63" spans="1:3" ht="11.25">
      <c r="A63" s="45" t="s">
        <v>1321</v>
      </c>
      <c r="B63" s="45" t="s">
        <v>1321</v>
      </c>
      <c r="C63" s="45" t="s">
        <v>1370</v>
      </c>
    </row>
    <row r="64" spans="1:3" ht="11.25">
      <c r="A64" s="45" t="s">
        <v>1321</v>
      </c>
      <c r="B64" s="45" t="s">
        <v>1379</v>
      </c>
      <c r="C64" s="45" t="s">
        <v>1380</v>
      </c>
    </row>
    <row r="65" spans="1:3" ht="11.25">
      <c r="A65" s="45" t="s">
        <v>1321</v>
      </c>
      <c r="B65" s="45" t="s">
        <v>975</v>
      </c>
      <c r="C65" s="45" t="s">
        <v>976</v>
      </c>
    </row>
    <row r="66" spans="1:3" ht="11.25">
      <c r="A66" s="45" t="s">
        <v>17</v>
      </c>
      <c r="B66" s="45" t="s">
        <v>816</v>
      </c>
      <c r="C66" s="45" t="s">
        <v>817</v>
      </c>
    </row>
    <row r="67" spans="1:3" ht="11.25">
      <c r="A67" s="45" t="s">
        <v>17</v>
      </c>
      <c r="B67" s="45" t="s">
        <v>1086</v>
      </c>
      <c r="C67" s="45" t="s">
        <v>1087</v>
      </c>
    </row>
    <row r="68" spans="1:3" ht="11.25">
      <c r="A68" s="45" t="s">
        <v>17</v>
      </c>
      <c r="B68" s="45" t="s">
        <v>19</v>
      </c>
      <c r="C68" s="45" t="s">
        <v>20</v>
      </c>
    </row>
    <row r="69" spans="1:3" ht="11.25">
      <c r="A69" s="45" t="s">
        <v>17</v>
      </c>
      <c r="B69" s="45" t="s">
        <v>17</v>
      </c>
      <c r="C69" s="45" t="s">
        <v>18</v>
      </c>
    </row>
    <row r="70" spans="1:3" ht="11.25">
      <c r="A70" s="45" t="s">
        <v>17</v>
      </c>
      <c r="B70" s="45" t="s">
        <v>22</v>
      </c>
      <c r="C70" s="45" t="s">
        <v>1385</v>
      </c>
    </row>
    <row r="71" spans="1:3" ht="11.25">
      <c r="A71" s="45" t="s">
        <v>17</v>
      </c>
      <c r="B71" s="45" t="s">
        <v>1386</v>
      </c>
      <c r="C71" s="45" t="s">
        <v>1387</v>
      </c>
    </row>
    <row r="72" spans="1:3" ht="11.25">
      <c r="A72" s="45" t="s">
        <v>1390</v>
      </c>
      <c r="B72" s="45" t="s">
        <v>1088</v>
      </c>
      <c r="C72" s="45" t="s">
        <v>1089</v>
      </c>
    </row>
    <row r="73" spans="1:3" ht="11.25">
      <c r="A73" s="45" t="s">
        <v>1390</v>
      </c>
      <c r="B73" s="45" t="s">
        <v>1090</v>
      </c>
      <c r="C73" s="45" t="s">
        <v>1209</v>
      </c>
    </row>
    <row r="74" spans="1:3" ht="11.25">
      <c r="A74" s="45" t="s">
        <v>1390</v>
      </c>
      <c r="B74" s="45" t="s">
        <v>1390</v>
      </c>
      <c r="C74" s="45" t="s">
        <v>1391</v>
      </c>
    </row>
    <row r="75" spans="1:3" ht="11.25">
      <c r="A75" s="45" t="s">
        <v>1390</v>
      </c>
      <c r="B75" s="45" t="s">
        <v>1065</v>
      </c>
      <c r="C75" s="45" t="s">
        <v>1066</v>
      </c>
    </row>
    <row r="76" spans="1:3" ht="11.25">
      <c r="A76" s="45" t="s">
        <v>1390</v>
      </c>
      <c r="B76" s="45" t="s">
        <v>1065</v>
      </c>
      <c r="C76" s="45" t="s">
        <v>818</v>
      </c>
    </row>
    <row r="77" spans="1:3" ht="11.25">
      <c r="A77" s="45" t="s">
        <v>4</v>
      </c>
      <c r="B77" s="45" t="s">
        <v>4</v>
      </c>
      <c r="C77" s="45" t="s">
        <v>5</v>
      </c>
    </row>
    <row r="78" spans="1:3" ht="11.25">
      <c r="A78" s="45" t="s">
        <v>4</v>
      </c>
      <c r="B78" s="45" t="s">
        <v>1417</v>
      </c>
      <c r="C78" s="45" t="s">
        <v>1418</v>
      </c>
    </row>
    <row r="79" spans="1:3" ht="11.25">
      <c r="A79" s="45" t="s">
        <v>9</v>
      </c>
      <c r="B79" s="45" t="s">
        <v>11</v>
      </c>
      <c r="C79" s="45" t="s">
        <v>12</v>
      </c>
    </row>
    <row r="80" spans="1:3" ht="11.25">
      <c r="A80" s="45" t="s">
        <v>9</v>
      </c>
      <c r="B80" s="45" t="s">
        <v>1093</v>
      </c>
      <c r="C80" s="45" t="s">
        <v>1094</v>
      </c>
    </row>
    <row r="81" spans="1:3" ht="11.25">
      <c r="A81" s="45" t="s">
        <v>9</v>
      </c>
      <c r="B81" s="45" t="s">
        <v>784</v>
      </c>
      <c r="C81" s="45" t="s">
        <v>1313</v>
      </c>
    </row>
    <row r="82" spans="1:3" ht="11.25">
      <c r="A82" s="45" t="s">
        <v>9</v>
      </c>
      <c r="B82" s="45" t="s">
        <v>1091</v>
      </c>
      <c r="C82" s="45" t="s">
        <v>1092</v>
      </c>
    </row>
    <row r="83" spans="1:3" ht="11.25">
      <c r="A83" s="45" t="s">
        <v>9</v>
      </c>
      <c r="B83" s="45" t="s">
        <v>1025</v>
      </c>
      <c r="C83" s="45" t="s">
        <v>1026</v>
      </c>
    </row>
    <row r="84" spans="1:3" ht="11.25">
      <c r="A84" s="45" t="s">
        <v>9</v>
      </c>
      <c r="B84" s="45" t="s">
        <v>1097</v>
      </c>
      <c r="C84" s="45" t="s">
        <v>1098</v>
      </c>
    </row>
    <row r="85" spans="1:3" ht="11.25">
      <c r="A85" s="45" t="s">
        <v>9</v>
      </c>
      <c r="B85" s="45" t="s">
        <v>1041</v>
      </c>
      <c r="C85" s="45" t="s">
        <v>1042</v>
      </c>
    </row>
    <row r="86" spans="1:3" ht="11.25">
      <c r="A86" s="45" t="s">
        <v>9</v>
      </c>
      <c r="B86" s="45" t="s">
        <v>9</v>
      </c>
      <c r="C86" s="45" t="s">
        <v>10</v>
      </c>
    </row>
    <row r="87" spans="1:3" ht="11.25">
      <c r="A87" s="45" t="s">
        <v>9</v>
      </c>
      <c r="B87" s="45" t="s">
        <v>9</v>
      </c>
      <c r="C87" s="45" t="s">
        <v>12</v>
      </c>
    </row>
    <row r="88" spans="1:3" ht="11.25">
      <c r="A88" s="45" t="s">
        <v>1103</v>
      </c>
      <c r="B88" s="45" t="s">
        <v>1304</v>
      </c>
      <c r="C88" s="45" t="s">
        <v>1305</v>
      </c>
    </row>
    <row r="89" spans="1:3" ht="11.25">
      <c r="A89" s="45" t="s">
        <v>1103</v>
      </c>
      <c r="B89" s="45" t="s">
        <v>1308</v>
      </c>
      <c r="C89" s="45" t="s">
        <v>1309</v>
      </c>
    </row>
    <row r="90" spans="1:3" ht="11.25">
      <c r="A90" s="45" t="s">
        <v>1103</v>
      </c>
      <c r="B90" s="45" t="s">
        <v>1310</v>
      </c>
      <c r="C90" s="45" t="s">
        <v>1311</v>
      </c>
    </row>
    <row r="91" spans="1:3" ht="11.25">
      <c r="A91" s="45" t="s">
        <v>1103</v>
      </c>
      <c r="B91" s="45" t="s">
        <v>1103</v>
      </c>
      <c r="C91" s="45" t="s">
        <v>1104</v>
      </c>
    </row>
    <row r="92" spans="1:3" ht="11.25">
      <c r="A92" s="45" t="s">
        <v>1103</v>
      </c>
      <c r="B92" s="45" t="s">
        <v>1383</v>
      </c>
      <c r="C92" s="45" t="s">
        <v>1384</v>
      </c>
    </row>
    <row r="93" spans="1:3" ht="11.25">
      <c r="A93" s="45" t="s">
        <v>1110</v>
      </c>
      <c r="B93" s="45" t="s">
        <v>1039</v>
      </c>
      <c r="C93" s="45" t="s">
        <v>1040</v>
      </c>
    </row>
    <row r="94" spans="1:3" ht="11.25">
      <c r="A94" s="45" t="s">
        <v>1110</v>
      </c>
      <c r="B94" s="45" t="s">
        <v>1112</v>
      </c>
      <c r="C94" s="45" t="s">
        <v>1113</v>
      </c>
    </row>
    <row r="95" spans="1:3" ht="11.25">
      <c r="A95" s="45" t="s">
        <v>1110</v>
      </c>
      <c r="B95" s="45" t="s">
        <v>785</v>
      </c>
      <c r="C95" s="45" t="s">
        <v>1116</v>
      </c>
    </row>
    <row r="96" spans="1:3" ht="11.25">
      <c r="A96" s="45" t="s">
        <v>1110</v>
      </c>
      <c r="B96" s="45" t="s">
        <v>1120</v>
      </c>
      <c r="C96" s="45" t="s">
        <v>1121</v>
      </c>
    </row>
    <row r="97" spans="1:3" ht="11.25">
      <c r="A97" s="45" t="s">
        <v>1110</v>
      </c>
      <c r="B97" s="45" t="s">
        <v>1126</v>
      </c>
      <c r="C97" s="45" t="s">
        <v>1127</v>
      </c>
    </row>
    <row r="98" spans="1:3" ht="11.25">
      <c r="A98" s="45" t="s">
        <v>1110</v>
      </c>
      <c r="B98" s="45" t="s">
        <v>1110</v>
      </c>
      <c r="C98" s="45" t="s">
        <v>1111</v>
      </c>
    </row>
    <row r="99" spans="1:3" ht="11.25">
      <c r="A99" s="45" t="s">
        <v>1132</v>
      </c>
      <c r="B99" s="45" t="s">
        <v>1134</v>
      </c>
      <c r="C99" s="45" t="s">
        <v>1135</v>
      </c>
    </row>
    <row r="100" spans="1:3" ht="11.25">
      <c r="A100" s="45" t="s">
        <v>1132</v>
      </c>
      <c r="B100" s="45" t="s">
        <v>1139</v>
      </c>
      <c r="C100" s="45" t="s">
        <v>1140</v>
      </c>
    </row>
    <row r="101" spans="1:3" ht="11.25">
      <c r="A101" s="45" t="s">
        <v>1132</v>
      </c>
      <c r="B101" s="45" t="s">
        <v>1132</v>
      </c>
      <c r="C101" s="45" t="s">
        <v>1133</v>
      </c>
    </row>
    <row r="102" spans="1:3" ht="11.25">
      <c r="A102" s="45" t="s">
        <v>1132</v>
      </c>
      <c r="B102" s="45" t="s">
        <v>1214</v>
      </c>
      <c r="C102" s="45" t="s">
        <v>1215</v>
      </c>
    </row>
    <row r="103" spans="1:3" ht="11.25">
      <c r="A103" s="45" t="s">
        <v>1218</v>
      </c>
      <c r="B103" s="45" t="s">
        <v>1218</v>
      </c>
      <c r="C103" s="45" t="s">
        <v>1219</v>
      </c>
    </row>
    <row r="104" spans="1:3" ht="11.25">
      <c r="A104" s="45" t="s">
        <v>1218</v>
      </c>
      <c r="B104" s="45" t="s">
        <v>1078</v>
      </c>
      <c r="C104" s="45" t="s">
        <v>1079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1255</v>
      </c>
      <c r="B1" s="4"/>
    </row>
    <row r="2" spans="1:4" ht="11.25">
      <c r="A2" s="4" t="s">
        <v>1257</v>
      </c>
      <c r="B2" s="6" t="s">
        <v>173</v>
      </c>
      <c r="D2" s="6" t="s">
        <v>273</v>
      </c>
    </row>
    <row r="3" spans="1:4" ht="11.25">
      <c r="A3" s="4" t="s">
        <v>1231</v>
      </c>
      <c r="B3" s="7" t="s">
        <v>1230</v>
      </c>
      <c r="D3" s="5" t="s">
        <v>274</v>
      </c>
    </row>
    <row r="4" spans="1:4" ht="11.25">
      <c r="A4" s="4" t="s">
        <v>1232</v>
      </c>
      <c r="B4" s="7" t="s">
        <v>1421</v>
      </c>
      <c r="D4" s="5" t="s">
        <v>275</v>
      </c>
    </row>
    <row r="5" spans="1:4" ht="11.25">
      <c r="A5" s="4" t="s">
        <v>1259</v>
      </c>
      <c r="B5" s="4"/>
      <c r="D5" s="5" t="s">
        <v>276</v>
      </c>
    </row>
    <row r="6" spans="1:4" ht="11.25">
      <c r="A6" s="4" t="s">
        <v>1260</v>
      </c>
      <c r="B6" s="4"/>
      <c r="D6" s="5" t="s">
        <v>277</v>
      </c>
    </row>
    <row r="7" spans="1:4" ht="11.25">
      <c r="A7" s="4" t="s">
        <v>1261</v>
      </c>
      <c r="B7" s="4"/>
      <c r="D7" s="5" t="s">
        <v>278</v>
      </c>
    </row>
    <row r="8" spans="1:4" ht="11.25">
      <c r="A8" s="4" t="s">
        <v>1256</v>
      </c>
      <c r="D8" s="5" t="s">
        <v>279</v>
      </c>
    </row>
    <row r="9" spans="1:4" ht="11.25">
      <c r="A9" s="4" t="s">
        <v>1263</v>
      </c>
      <c r="D9" s="5" t="s">
        <v>280</v>
      </c>
    </row>
    <row r="10" spans="1:4" ht="11.25">
      <c r="A10" s="4" t="s">
        <v>1258</v>
      </c>
      <c r="D10" s="5" t="s">
        <v>281</v>
      </c>
    </row>
    <row r="11" spans="1:4" ht="11.25">
      <c r="A11" s="4" t="s">
        <v>1265</v>
      </c>
      <c r="D11" s="5" t="s">
        <v>282</v>
      </c>
    </row>
    <row r="12" spans="1:4" ht="11.25">
      <c r="A12" s="4" t="s">
        <v>1266</v>
      </c>
      <c r="D12" s="5" t="s">
        <v>283</v>
      </c>
    </row>
    <row r="13" spans="1:4" ht="11.25">
      <c r="A13" s="4" t="s">
        <v>1267</v>
      </c>
      <c r="D13" s="5" t="s">
        <v>284</v>
      </c>
    </row>
    <row r="14" spans="1:4" ht="11.25">
      <c r="A14" s="4" t="s">
        <v>1268</v>
      </c>
      <c r="D14" s="5" t="s">
        <v>285</v>
      </c>
    </row>
    <row r="15" spans="1:4" ht="11.25">
      <c r="A15" s="4" t="s">
        <v>1269</v>
      </c>
      <c r="D15" s="5" t="s">
        <v>286</v>
      </c>
    </row>
    <row r="16" spans="1:4" ht="11.25">
      <c r="A16" s="4" t="s">
        <v>1262</v>
      </c>
      <c r="D16" s="5" t="s">
        <v>287</v>
      </c>
    </row>
    <row r="17" ht="11.25">
      <c r="A17" s="4" t="s">
        <v>1273</v>
      </c>
    </row>
    <row r="18" spans="1:2" ht="11.25">
      <c r="A18" s="4" t="s">
        <v>1264</v>
      </c>
      <c r="B18" s="6" t="s">
        <v>292</v>
      </c>
    </row>
    <row r="19" spans="1:2" ht="11.25">
      <c r="A19" s="4" t="s">
        <v>1274</v>
      </c>
      <c r="B19" s="5" t="s">
        <v>1023</v>
      </c>
    </row>
    <row r="20" spans="1:2" ht="11.25">
      <c r="A20" s="4" t="s">
        <v>1275</v>
      </c>
      <c r="B20" s="5" t="s">
        <v>1085</v>
      </c>
    </row>
    <row r="21" spans="1:2" ht="11.25">
      <c r="A21" s="4" t="s">
        <v>1270</v>
      </c>
      <c r="B21" s="5" t="s">
        <v>978</v>
      </c>
    </row>
    <row r="22" spans="1:2" ht="11.25">
      <c r="A22" s="4" t="s">
        <v>1271</v>
      </c>
      <c r="B22" s="5" t="s">
        <v>821</v>
      </c>
    </row>
    <row r="23" spans="1:2" ht="11.25">
      <c r="A23" s="4" t="s">
        <v>1272</v>
      </c>
      <c r="B23" s="5" t="s">
        <v>1208</v>
      </c>
    </row>
    <row r="24" spans="1:2" ht="11.25">
      <c r="A24" s="4" t="s">
        <v>1276</v>
      </c>
      <c r="B24" s="5" t="s">
        <v>809</v>
      </c>
    </row>
    <row r="25" spans="1:2" ht="11.25">
      <c r="A25" s="4" t="s">
        <v>1278</v>
      </c>
      <c r="B25" s="5" t="s">
        <v>1024</v>
      </c>
    </row>
    <row r="26" spans="1:2" ht="11.25">
      <c r="A26" s="4" t="s">
        <v>1279</v>
      </c>
      <c r="B26" s="5" t="s">
        <v>372</v>
      </c>
    </row>
    <row r="27" spans="1:2" ht="11.25">
      <c r="A27" s="4" t="s">
        <v>1283</v>
      </c>
      <c r="B27" s="5" t="s">
        <v>373</v>
      </c>
    </row>
    <row r="28" spans="1:2" ht="11.25">
      <c r="A28" s="4" t="s">
        <v>1277</v>
      </c>
      <c r="B28" s="5" t="s">
        <v>374</v>
      </c>
    </row>
    <row r="29" spans="1:2" ht="11.25">
      <c r="A29" s="4" t="s">
        <v>1293</v>
      </c>
      <c r="B29" s="5" t="s">
        <v>375</v>
      </c>
    </row>
    <row r="30" spans="1:2" ht="11.25">
      <c r="A30" s="4" t="s">
        <v>1280</v>
      </c>
      <c r="B30" s="5" t="s">
        <v>376</v>
      </c>
    </row>
    <row r="31" ht="11.25">
      <c r="A31" s="4" t="s">
        <v>1281</v>
      </c>
    </row>
    <row r="32" ht="11.25">
      <c r="A32" s="4" t="s">
        <v>1282</v>
      </c>
    </row>
    <row r="33" ht="11.25">
      <c r="A33" s="4" t="s">
        <v>1295</v>
      </c>
    </row>
    <row r="34" ht="11.25">
      <c r="A34" s="4" t="s">
        <v>1296</v>
      </c>
    </row>
    <row r="35" ht="11.25">
      <c r="A35" s="4" t="s">
        <v>1297</v>
      </c>
    </row>
    <row r="36" ht="11.25">
      <c r="A36" s="4" t="s">
        <v>1248</v>
      </c>
    </row>
    <row r="37" ht="11.25">
      <c r="A37" s="4" t="s">
        <v>1291</v>
      </c>
    </row>
    <row r="38" ht="11.25">
      <c r="A38" s="4" t="s">
        <v>1292</v>
      </c>
    </row>
    <row r="39" ht="11.25">
      <c r="A39" s="4" t="s">
        <v>1294</v>
      </c>
    </row>
    <row r="40" ht="11.25">
      <c r="A40" s="4" t="s">
        <v>347</v>
      </c>
    </row>
    <row r="41" ht="11.25">
      <c r="A41" s="4" t="s">
        <v>352</v>
      </c>
    </row>
    <row r="42" ht="11.25">
      <c r="A42" s="4" t="s">
        <v>353</v>
      </c>
    </row>
    <row r="43" ht="11.25">
      <c r="A43" s="4" t="s">
        <v>1298</v>
      </c>
    </row>
    <row r="44" ht="11.25">
      <c r="A44" s="4" t="s">
        <v>1299</v>
      </c>
    </row>
    <row r="45" ht="11.25">
      <c r="A45" s="4" t="s">
        <v>1300</v>
      </c>
    </row>
    <row r="46" ht="11.25">
      <c r="A46" s="4" t="s">
        <v>1301</v>
      </c>
    </row>
    <row r="47" ht="11.25">
      <c r="A47" s="4" t="s">
        <v>357</v>
      </c>
    </row>
    <row r="48" ht="11.25">
      <c r="A48" s="4" t="s">
        <v>358</v>
      </c>
    </row>
    <row r="49" ht="11.25">
      <c r="A49" s="4" t="s">
        <v>365</v>
      </c>
    </row>
    <row r="50" ht="11.25">
      <c r="A50" s="4" t="s">
        <v>359</v>
      </c>
    </row>
    <row r="51" ht="11.25">
      <c r="A51" s="4" t="s">
        <v>366</v>
      </c>
    </row>
    <row r="52" spans="1:2" ht="11.25">
      <c r="A52" s="4" t="s">
        <v>360</v>
      </c>
      <c r="B52" s="4"/>
    </row>
    <row r="53" spans="1:2" ht="11.25">
      <c r="A53" s="4" t="s">
        <v>348</v>
      </c>
      <c r="B53" s="4"/>
    </row>
    <row r="54" spans="1:2" ht="11.25">
      <c r="A54" s="4" t="s">
        <v>349</v>
      </c>
      <c r="B54" s="4"/>
    </row>
    <row r="55" spans="1:2" ht="11.25">
      <c r="A55" s="4" t="s">
        <v>350</v>
      </c>
      <c r="B55" s="4"/>
    </row>
    <row r="56" spans="1:2" ht="11.25">
      <c r="A56" s="4" t="s">
        <v>351</v>
      </c>
      <c r="B56" s="4"/>
    </row>
    <row r="57" spans="1:2" ht="11.25">
      <c r="A57" s="4" t="s">
        <v>363</v>
      </c>
      <c r="B57" s="4"/>
    </row>
    <row r="58" spans="1:2" ht="11.25">
      <c r="A58" s="4" t="s">
        <v>367</v>
      </c>
      <c r="B58" s="4"/>
    </row>
    <row r="59" spans="1:2" ht="11.25">
      <c r="A59" s="4" t="s">
        <v>364</v>
      </c>
      <c r="B59" s="4"/>
    </row>
    <row r="60" spans="1:2" ht="11.25">
      <c r="A60" s="4" t="s">
        <v>354</v>
      </c>
      <c r="B60" s="4"/>
    </row>
    <row r="61" spans="1:2" ht="11.25">
      <c r="A61" s="4" t="s">
        <v>355</v>
      </c>
      <c r="B61" s="4"/>
    </row>
    <row r="62" spans="1:2" ht="11.25">
      <c r="A62" s="4" t="s">
        <v>356</v>
      </c>
      <c r="B62" s="4"/>
    </row>
    <row r="63" spans="1:2" ht="11.25">
      <c r="A63" s="4" t="s">
        <v>361</v>
      </c>
      <c r="B63" s="4"/>
    </row>
    <row r="64" spans="1:2" ht="11.25">
      <c r="A64" s="4" t="s">
        <v>362</v>
      </c>
      <c r="B64" s="4"/>
    </row>
    <row r="65" spans="1:2" ht="11.25">
      <c r="A65" s="4" t="s">
        <v>369</v>
      </c>
      <c r="B65" s="4"/>
    </row>
    <row r="66" spans="1:2" ht="11.25">
      <c r="A66" s="4" t="s">
        <v>370</v>
      </c>
      <c r="B66" s="4"/>
    </row>
    <row r="67" spans="1:2" ht="11.25">
      <c r="A67" s="4" t="s">
        <v>1419</v>
      </c>
      <c r="B67" s="4"/>
    </row>
    <row r="68" spans="1:2" ht="11.25">
      <c r="A68" s="4" t="s">
        <v>368</v>
      </c>
      <c r="B68" s="4"/>
    </row>
    <row r="69" spans="1:2" ht="11.25">
      <c r="A69" s="4" t="s">
        <v>1424</v>
      </c>
      <c r="B69" s="4"/>
    </row>
    <row r="70" spans="1:2" ht="11.25">
      <c r="A70" s="4" t="s">
        <v>161</v>
      </c>
      <c r="B70" s="4"/>
    </row>
    <row r="71" spans="1:2" ht="11.25">
      <c r="A71" s="4" t="s">
        <v>1420</v>
      </c>
      <c r="B71" s="4"/>
    </row>
    <row r="72" spans="1:2" ht="11.25">
      <c r="A72" s="4" t="s">
        <v>164</v>
      </c>
      <c r="B72" s="4"/>
    </row>
    <row r="73" spans="1:2" ht="11.25">
      <c r="A73" s="4" t="s">
        <v>1422</v>
      </c>
      <c r="B73" s="4"/>
    </row>
    <row r="74" spans="1:2" ht="11.25">
      <c r="A74" s="4" t="s">
        <v>1423</v>
      </c>
      <c r="B74" s="4"/>
    </row>
    <row r="75" spans="1:2" ht="11.25">
      <c r="A75" s="4" t="s">
        <v>168</v>
      </c>
      <c r="B75" s="4"/>
    </row>
    <row r="76" spans="1:2" ht="11.25">
      <c r="A76" s="4" t="s">
        <v>162</v>
      </c>
      <c r="B76" s="4"/>
    </row>
    <row r="77" spans="1:2" ht="11.25">
      <c r="A77" s="4" t="s">
        <v>163</v>
      </c>
      <c r="B77" s="4"/>
    </row>
    <row r="78" spans="1:2" ht="11.25">
      <c r="A78" s="4" t="s">
        <v>169</v>
      </c>
      <c r="B78" s="4"/>
    </row>
    <row r="79" spans="1:2" ht="11.25">
      <c r="A79" s="4" t="s">
        <v>172</v>
      </c>
      <c r="B79" s="4"/>
    </row>
    <row r="80" spans="1:2" ht="11.25">
      <c r="A80" s="4" t="s">
        <v>170</v>
      </c>
      <c r="B80" s="4"/>
    </row>
    <row r="81" spans="1:2" ht="11.25">
      <c r="A81" s="4" t="s">
        <v>171</v>
      </c>
      <c r="B81" s="4"/>
    </row>
    <row r="82" spans="1:2" ht="11.25">
      <c r="A82" s="4" t="s">
        <v>165</v>
      </c>
      <c r="B82" s="4"/>
    </row>
    <row r="83" spans="1:2" ht="11.25">
      <c r="A83" s="4" t="s">
        <v>166</v>
      </c>
      <c r="B83" s="4"/>
    </row>
    <row r="84" spans="1:2" ht="11.25">
      <c r="A84" s="4" t="s">
        <v>167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H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6" width="9.125" style="1" customWidth="1"/>
    <col min="27" max="36" width="9.125" style="8" customWidth="1"/>
    <col min="37" max="16384" width="9.125" style="1" customWidth="1"/>
  </cols>
  <sheetData>
    <row r="3" spans="3:8" s="88" customFormat="1" ht="21" customHeight="1">
      <c r="C3" s="109"/>
      <c r="D3" s="110"/>
      <c r="E3" s="128"/>
      <c r="F3" s="150"/>
      <c r="G3" s="133"/>
      <c r="H3" s="151" t="s">
        <v>298</v>
      </c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H3" location="'ГВС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tabSelected="1" zoomScalePageLayoutView="0" workbookViewId="0" topLeftCell="E2">
      <selection activeCell="H11" sqref="H11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Ивановская область</v>
      </c>
      <c r="B1" s="10" t="str">
        <f>IF(god="","Не определено",god)</f>
        <v>2009</v>
      </c>
      <c r="C1" s="39" t="str">
        <f>org&amp;"_INN:"&amp;inn&amp;"_KPP:"&amp;kpp</f>
        <v>МУП "Талицкое ЖКХ"_INN:3726004875_KPP:372601001</v>
      </c>
      <c r="G1" s="40"/>
    </row>
    <row r="2" spans="1:7" s="39" customFormat="1" ht="11.25" customHeight="1">
      <c r="A2" s="9" t="str">
        <f>IF(org="","Не определено",org)</f>
        <v>МУП "Талицкое ЖКХ"</v>
      </c>
      <c r="B2" s="10" t="str">
        <f>IF(inn="","Не определено",inn)</f>
        <v>3726004875</v>
      </c>
      <c r="G2" s="40"/>
    </row>
    <row r="3" spans="1:9" ht="12.75" customHeight="1">
      <c r="A3" s="9" t="str">
        <f>IF(mo="","Не определено",mo)</f>
        <v>Талицкое сельское поселение</v>
      </c>
      <c r="B3" s="10" t="str">
        <f>IF(oktmo="","Не определено",oktmo)</f>
        <v>24635420</v>
      </c>
      <c r="D3" s="11"/>
      <c r="E3" s="12"/>
      <c r="F3" s="13"/>
      <c r="G3" s="339" t="str">
        <f>version</f>
        <v>Версия 2.4</v>
      </c>
      <c r="H3" s="339"/>
      <c r="I3" s="199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372601001</v>
      </c>
      <c r="D4" s="15"/>
      <c r="E4" s="340" t="s">
        <v>196</v>
      </c>
      <c r="F4" s="341"/>
      <c r="G4" s="342"/>
      <c r="H4" s="16"/>
      <c r="I4" s="200"/>
    </row>
    <row r="5" spans="4:9" ht="12" thickBot="1">
      <c r="D5" s="15"/>
      <c r="E5" s="16"/>
      <c r="F5" s="16"/>
      <c r="G5" s="17"/>
      <c r="H5" s="16"/>
      <c r="I5" s="200"/>
    </row>
    <row r="6" spans="4:9" ht="16.5" customHeight="1">
      <c r="D6" s="15"/>
      <c r="E6" s="343" t="s">
        <v>1290</v>
      </c>
      <c r="F6" s="344"/>
      <c r="G6" s="18"/>
      <c r="H6" s="16"/>
      <c r="I6" s="200"/>
    </row>
    <row r="7" spans="1:9" ht="24.75" customHeight="1" thickBot="1">
      <c r="A7" s="66"/>
      <c r="D7" s="15"/>
      <c r="E7" s="345" t="s">
        <v>1262</v>
      </c>
      <c r="F7" s="346"/>
      <c r="G7" s="17"/>
      <c r="H7" s="16"/>
      <c r="I7" s="200"/>
    </row>
    <row r="8" spans="1:9" ht="12" customHeight="1" thickBot="1">
      <c r="A8" s="66"/>
      <c r="D8" s="19"/>
      <c r="E8" s="20"/>
      <c r="F8" s="41"/>
      <c r="G8" s="26"/>
      <c r="H8" s="41"/>
      <c r="I8" s="200"/>
    </row>
    <row r="9" spans="4:9" ht="30" customHeight="1" thickBot="1">
      <c r="D9" s="19"/>
      <c r="E9" s="51" t="s">
        <v>140</v>
      </c>
      <c r="F9" s="21" t="s">
        <v>276</v>
      </c>
      <c r="G9" s="196" t="s">
        <v>138</v>
      </c>
      <c r="H9" s="249" t="s">
        <v>124</v>
      </c>
      <c r="I9" s="200"/>
    </row>
    <row r="10" spans="4:9" ht="12" customHeight="1" thickBot="1">
      <c r="D10" s="19"/>
      <c r="E10" s="22"/>
      <c r="F10" s="16"/>
      <c r="G10" s="23"/>
      <c r="H10" s="197"/>
      <c r="I10" s="200"/>
    </row>
    <row r="11" spans="1:9" ht="37.5" customHeight="1" thickBot="1">
      <c r="A11" s="9" t="s">
        <v>1220</v>
      </c>
      <c r="B11" s="10" t="s">
        <v>174</v>
      </c>
      <c r="D11" s="19"/>
      <c r="E11" s="51" t="s">
        <v>175</v>
      </c>
      <c r="F11" s="42" t="s">
        <v>1421</v>
      </c>
      <c r="G11" s="196" t="s">
        <v>139</v>
      </c>
      <c r="H11" s="249" t="s">
        <v>66</v>
      </c>
      <c r="I11" s="200"/>
    </row>
    <row r="12" spans="1:9" ht="12" customHeight="1" thickBot="1">
      <c r="A12" s="9">
        <v>334</v>
      </c>
      <c r="D12" s="19"/>
      <c r="E12" s="22"/>
      <c r="F12" s="23"/>
      <c r="G12" s="23"/>
      <c r="H12" s="197"/>
      <c r="I12" s="200"/>
    </row>
    <row r="13" spans="4:10" ht="32.25" customHeight="1" thickBot="1">
      <c r="D13" s="19"/>
      <c r="E13" s="52" t="s">
        <v>380</v>
      </c>
      <c r="F13" s="347" t="s">
        <v>1141</v>
      </c>
      <c r="G13" s="348"/>
      <c r="H13" s="197"/>
      <c r="I13" s="200"/>
      <c r="J13" s="37"/>
    </row>
    <row r="14" spans="4:9" ht="15" customHeight="1" hidden="1">
      <c r="D14" s="19"/>
      <c r="E14" s="24"/>
      <c r="F14" s="25"/>
      <c r="G14" s="23"/>
      <c r="H14" s="197"/>
      <c r="I14" s="200"/>
    </row>
    <row r="15" spans="4:9" ht="24.75" customHeight="1" hidden="1" thickBot="1">
      <c r="D15" s="19"/>
      <c r="E15" s="52" t="s">
        <v>176</v>
      </c>
      <c r="F15" s="349"/>
      <c r="G15" s="350"/>
      <c r="H15" s="197" t="s">
        <v>288</v>
      </c>
      <c r="I15" s="200"/>
    </row>
    <row r="16" spans="4:9" ht="12" customHeight="1" thickBot="1">
      <c r="D16" s="19"/>
      <c r="E16" s="24"/>
      <c r="F16" s="25"/>
      <c r="G16" s="23"/>
      <c r="H16" s="197"/>
      <c r="I16" s="200"/>
    </row>
    <row r="17" spans="4:9" ht="19.5" customHeight="1">
      <c r="D17" s="19"/>
      <c r="E17" s="53" t="s">
        <v>383</v>
      </c>
      <c r="F17" s="58" t="s">
        <v>1142</v>
      </c>
      <c r="G17" s="26"/>
      <c r="H17" s="310" t="s">
        <v>344</v>
      </c>
      <c r="I17" s="200"/>
    </row>
    <row r="18" spans="4:9" ht="19.5" customHeight="1" thickBot="1">
      <c r="D18" s="19"/>
      <c r="E18" s="54" t="s">
        <v>384</v>
      </c>
      <c r="F18" s="59" t="s">
        <v>1138</v>
      </c>
      <c r="G18" s="27"/>
      <c r="H18" s="309" t="s">
        <v>385</v>
      </c>
      <c r="I18" s="200"/>
    </row>
    <row r="19" spans="4:9" ht="12" customHeight="1" thickBot="1">
      <c r="D19" s="19"/>
      <c r="E19" s="22"/>
      <c r="F19" s="16"/>
      <c r="G19" s="23"/>
      <c r="H19" s="197"/>
      <c r="I19" s="200"/>
    </row>
    <row r="20" spans="4:9" ht="30" customHeight="1" thickBot="1">
      <c r="D20" s="19"/>
      <c r="E20" s="51" t="s">
        <v>293</v>
      </c>
      <c r="F20" s="337" t="s">
        <v>378</v>
      </c>
      <c r="G20" s="338"/>
      <c r="H20" s="197"/>
      <c r="I20" s="200"/>
    </row>
    <row r="21" spans="4:9" ht="12" customHeight="1" thickBot="1">
      <c r="D21" s="19"/>
      <c r="E21" s="22"/>
      <c r="F21" s="16"/>
      <c r="G21" s="23"/>
      <c r="H21" s="197"/>
      <c r="I21" s="200"/>
    </row>
    <row r="22" spans="3:17" ht="39.75" customHeight="1">
      <c r="C22" s="46"/>
      <c r="D22" s="19"/>
      <c r="E22" s="55" t="s">
        <v>381</v>
      </c>
      <c r="F22" s="56" t="s">
        <v>272</v>
      </c>
      <c r="G22" s="86" t="s">
        <v>1132</v>
      </c>
      <c r="H22" s="16"/>
      <c r="I22" s="200"/>
      <c r="O22" s="47"/>
      <c r="P22" s="47"/>
      <c r="Q22" s="48"/>
    </row>
    <row r="23" spans="4:9" ht="24.75" customHeight="1">
      <c r="D23" s="19"/>
      <c r="E23" s="335" t="s">
        <v>382</v>
      </c>
      <c r="F23" s="44" t="s">
        <v>1221</v>
      </c>
      <c r="G23" s="50" t="s">
        <v>1139</v>
      </c>
      <c r="H23" s="16" t="s">
        <v>177</v>
      </c>
      <c r="I23" s="200"/>
    </row>
    <row r="24" spans="4:9" ht="24.75" customHeight="1" thickBot="1">
      <c r="D24" s="19"/>
      <c r="E24" s="336"/>
      <c r="F24" s="57" t="s">
        <v>1254</v>
      </c>
      <c r="G24" s="60" t="s">
        <v>1140</v>
      </c>
      <c r="H24" s="197"/>
      <c r="I24" s="200"/>
    </row>
    <row r="25" spans="4:9" ht="12" customHeight="1" thickBot="1">
      <c r="D25" s="19"/>
      <c r="E25" s="22"/>
      <c r="F25" s="16"/>
      <c r="G25" s="23"/>
      <c r="H25" s="197"/>
      <c r="I25" s="200"/>
    </row>
    <row r="26" spans="1:9" ht="27" customHeight="1" thickBot="1">
      <c r="A26" s="28" t="s">
        <v>1222</v>
      </c>
      <c r="B26" s="10" t="s">
        <v>179</v>
      </c>
      <c r="D26" s="15"/>
      <c r="E26" s="353" t="s">
        <v>179</v>
      </c>
      <c r="F26" s="354"/>
      <c r="G26" s="62" t="s">
        <v>333</v>
      </c>
      <c r="H26" s="16"/>
      <c r="I26" s="200"/>
    </row>
    <row r="27" spans="1:9" ht="27" customHeight="1" thickBot="1">
      <c r="A27" s="28" t="s">
        <v>1223</v>
      </c>
      <c r="B27" s="10" t="s">
        <v>1249</v>
      </c>
      <c r="D27" s="15"/>
      <c r="E27" s="355" t="s">
        <v>1249</v>
      </c>
      <c r="F27" s="356"/>
      <c r="G27" s="62" t="s">
        <v>333</v>
      </c>
      <c r="H27" s="16"/>
      <c r="I27" s="200"/>
    </row>
    <row r="28" spans="1:9" ht="21" customHeight="1">
      <c r="A28" s="28" t="s">
        <v>1224</v>
      </c>
      <c r="B28" s="10" t="s">
        <v>181</v>
      </c>
      <c r="D28" s="15"/>
      <c r="E28" s="335" t="s">
        <v>182</v>
      </c>
      <c r="F28" s="43" t="s">
        <v>183</v>
      </c>
      <c r="G28" s="62" t="s">
        <v>334</v>
      </c>
      <c r="H28" s="16"/>
      <c r="I28" s="200"/>
    </row>
    <row r="29" spans="1:9" ht="21" customHeight="1">
      <c r="A29" s="28" t="s">
        <v>1225</v>
      </c>
      <c r="B29" s="10" t="s">
        <v>184</v>
      </c>
      <c r="D29" s="15"/>
      <c r="E29" s="335"/>
      <c r="F29" s="43" t="s">
        <v>185</v>
      </c>
      <c r="G29" s="63" t="s">
        <v>335</v>
      </c>
      <c r="H29" s="16"/>
      <c r="I29" s="200"/>
    </row>
    <row r="30" spans="1:9" ht="21" customHeight="1">
      <c r="A30" s="28" t="s">
        <v>1226</v>
      </c>
      <c r="B30" s="10" t="s">
        <v>186</v>
      </c>
      <c r="D30" s="15"/>
      <c r="E30" s="335" t="s">
        <v>187</v>
      </c>
      <c r="F30" s="43" t="s">
        <v>183</v>
      </c>
      <c r="G30" s="63" t="s">
        <v>336</v>
      </c>
      <c r="H30" s="16"/>
      <c r="I30" s="200"/>
    </row>
    <row r="31" spans="1:9" ht="21" customHeight="1">
      <c r="A31" s="28" t="s">
        <v>1227</v>
      </c>
      <c r="B31" s="10" t="s">
        <v>188</v>
      </c>
      <c r="D31" s="15"/>
      <c r="E31" s="335"/>
      <c r="F31" s="43" t="s">
        <v>185</v>
      </c>
      <c r="G31" s="63" t="s">
        <v>337</v>
      </c>
      <c r="H31" s="16"/>
      <c r="I31" s="200"/>
    </row>
    <row r="32" spans="1:9" ht="21" customHeight="1">
      <c r="A32" s="28" t="s">
        <v>178</v>
      </c>
      <c r="B32" s="29" t="s">
        <v>189</v>
      </c>
      <c r="D32" s="30"/>
      <c r="E32" s="351" t="s">
        <v>190</v>
      </c>
      <c r="F32" s="31" t="s">
        <v>183</v>
      </c>
      <c r="G32" s="64" t="s">
        <v>336</v>
      </c>
      <c r="H32" s="198"/>
      <c r="I32" s="200"/>
    </row>
    <row r="33" spans="1:9" ht="21" customHeight="1">
      <c r="A33" s="28" t="s">
        <v>180</v>
      </c>
      <c r="B33" s="29" t="s">
        <v>191</v>
      </c>
      <c r="D33" s="30"/>
      <c r="E33" s="351"/>
      <c r="F33" s="31" t="s">
        <v>192</v>
      </c>
      <c r="G33" s="64" t="s">
        <v>290</v>
      </c>
      <c r="H33" s="198"/>
      <c r="I33" s="200"/>
    </row>
    <row r="34" spans="1:9" ht="21" customHeight="1">
      <c r="A34" s="28" t="s">
        <v>1228</v>
      </c>
      <c r="B34" s="29" t="s">
        <v>193</v>
      </c>
      <c r="D34" s="30"/>
      <c r="E34" s="351"/>
      <c r="F34" s="31" t="s">
        <v>185</v>
      </c>
      <c r="G34" s="64" t="s">
        <v>337</v>
      </c>
      <c r="H34" s="198"/>
      <c r="I34" s="200"/>
    </row>
    <row r="35" spans="1:9" ht="21" customHeight="1" thickBot="1">
      <c r="A35" s="28" t="s">
        <v>1229</v>
      </c>
      <c r="B35" s="29" t="s">
        <v>194</v>
      </c>
      <c r="D35" s="30"/>
      <c r="E35" s="352"/>
      <c r="F35" s="49" t="s">
        <v>195</v>
      </c>
      <c r="G35" s="65" t="s">
        <v>291</v>
      </c>
      <c r="H35" s="198"/>
      <c r="I35" s="200"/>
    </row>
    <row r="36" spans="4:9" ht="11.25">
      <c r="D36" s="32"/>
      <c r="E36" s="33"/>
      <c r="F36" s="33"/>
      <c r="G36" s="34"/>
      <c r="H36" s="33"/>
      <c r="I36" s="201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F20:G20"/>
    <mergeCell ref="G3:H3"/>
    <mergeCell ref="E4:G4"/>
    <mergeCell ref="E6:F6"/>
    <mergeCell ref="E7:F7"/>
    <mergeCell ref="F13:G13"/>
    <mergeCell ref="F15:G15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9">
      <formula1>"I квартал,II квартал,III квартал,IV квартал"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MO_LIST_27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4"/>
  <dimension ref="A1:E37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5.75390625" style="78" customWidth="1"/>
    <col min="2" max="2" width="25.75390625" style="84" customWidth="1"/>
    <col min="3" max="3" width="100.75390625" style="84" customWidth="1"/>
    <col min="4" max="4" width="15.875" style="85" bestFit="1" customWidth="1"/>
    <col min="5" max="16384" width="9.125" style="78" customWidth="1"/>
  </cols>
  <sheetData>
    <row r="1" spans="2:3" ht="12" thickBot="1">
      <c r="B1" s="79"/>
      <c r="C1" s="78"/>
    </row>
    <row r="2" spans="1:5" ht="12" thickBot="1">
      <c r="A2" s="80"/>
      <c r="B2" s="81" t="s">
        <v>1162</v>
      </c>
      <c r="C2" s="82" t="s">
        <v>1163</v>
      </c>
      <c r="D2" s="83" t="s">
        <v>1251</v>
      </c>
      <c r="E2" s="80"/>
    </row>
    <row r="3" spans="1:5" ht="34.5" customHeight="1">
      <c r="A3" s="80"/>
      <c r="B3" s="152" t="s">
        <v>71</v>
      </c>
      <c r="C3" s="153" t="str">
        <f>'ГВС цены'!E10</f>
        <v>Информация о ценах (тарифах) на регулируемые товары и услуги и надбавках к этим ценам (тарифам)</v>
      </c>
      <c r="D3" s="154" t="s">
        <v>1164</v>
      </c>
      <c r="E3" s="80"/>
    </row>
    <row r="4" spans="1:5" ht="34.5" customHeight="1">
      <c r="A4" s="80"/>
      <c r="B4" s="87" t="s">
        <v>72</v>
      </c>
      <c r="C4" s="155" t="str">
        <f>'ГВС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156" t="s">
        <v>1164</v>
      </c>
      <c r="E4" s="80"/>
    </row>
    <row r="5" spans="2:4" ht="34.5" customHeight="1">
      <c r="B5" s="157" t="s">
        <v>73</v>
      </c>
      <c r="C5" s="158" t="str">
        <f>'ГВС инвестиции'!$E$10</f>
        <v>Информация об инвестиционных программах и отчетах об их реализации</v>
      </c>
      <c r="D5" s="156" t="s">
        <v>1164</v>
      </c>
    </row>
    <row r="6" spans="1:5" ht="34.5" customHeight="1">
      <c r="A6" s="80"/>
      <c r="B6" s="87" t="s">
        <v>74</v>
      </c>
      <c r="C6" s="155" t="str">
        <f>'ГВС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</v>
      </c>
      <c r="D6" s="156" t="s">
        <v>1164</v>
      </c>
      <c r="E6" s="80"/>
    </row>
    <row r="7" spans="1:5" ht="34.5" customHeight="1" thickBot="1">
      <c r="A7" s="80"/>
      <c r="B7" s="159" t="s">
        <v>75</v>
      </c>
      <c r="C7" s="160" t="str">
        <f>'ГВС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161" t="s">
        <v>1164</v>
      </c>
      <c r="E7" s="80"/>
    </row>
    <row r="8" spans="1:5" ht="24" customHeight="1">
      <c r="A8" s="80"/>
      <c r="B8" s="88"/>
      <c r="C8" s="88"/>
      <c r="D8" s="89"/>
      <c r="E8" s="80"/>
    </row>
    <row r="9" spans="1:5" ht="24" customHeight="1">
      <c r="A9" s="80"/>
      <c r="B9" s="88"/>
      <c r="C9" s="88"/>
      <c r="D9" s="89"/>
      <c r="E9" s="80"/>
    </row>
    <row r="10" spans="1:5" ht="24" customHeight="1">
      <c r="A10" s="80"/>
      <c r="B10" s="88"/>
      <c r="C10" s="88"/>
      <c r="D10" s="89"/>
      <c r="E10" s="80"/>
    </row>
    <row r="11" spans="1:5" ht="24" customHeight="1">
      <c r="A11" s="80"/>
      <c r="B11" s="88"/>
      <c r="C11" s="88"/>
      <c r="D11" s="89"/>
      <c r="E11" s="80"/>
    </row>
    <row r="12" spans="1:5" ht="24" customHeight="1">
      <c r="A12" s="80"/>
      <c r="B12" s="88"/>
      <c r="C12" s="88"/>
      <c r="D12" s="89"/>
      <c r="E12" s="80"/>
    </row>
    <row r="13" spans="1:5" ht="24" customHeight="1">
      <c r="A13" s="80"/>
      <c r="B13" s="88"/>
      <c r="C13" s="88"/>
      <c r="D13" s="89"/>
      <c r="E13" s="80"/>
    </row>
    <row r="14" spans="2:4" ht="24" customHeight="1">
      <c r="B14" s="88"/>
      <c r="C14" s="88"/>
      <c r="D14" s="89"/>
    </row>
    <row r="15" spans="1:5" ht="24" customHeight="1">
      <c r="A15" s="80"/>
      <c r="B15" s="88"/>
      <c r="C15" s="88"/>
      <c r="D15" s="89"/>
      <c r="E15" s="80"/>
    </row>
    <row r="16" spans="2:4" ht="24" customHeight="1">
      <c r="B16" s="88"/>
      <c r="C16" s="88"/>
      <c r="D16" s="89"/>
    </row>
    <row r="17" spans="2:4" ht="24" customHeight="1">
      <c r="B17" s="88"/>
      <c r="C17" s="88"/>
      <c r="D17" s="89"/>
    </row>
    <row r="18" spans="2:4" ht="24" customHeight="1">
      <c r="B18" s="88"/>
      <c r="C18" s="88"/>
      <c r="D18" s="89"/>
    </row>
    <row r="19" spans="2:4" ht="24" customHeight="1">
      <c r="B19" s="88"/>
      <c r="C19" s="88"/>
      <c r="D19" s="89"/>
    </row>
    <row r="20" spans="2:4" ht="24" customHeight="1">
      <c r="B20" s="88"/>
      <c r="C20" s="88"/>
      <c r="D20" s="89"/>
    </row>
    <row r="21" spans="2:4" ht="24" customHeight="1">
      <c r="B21" s="88"/>
      <c r="C21" s="88"/>
      <c r="D21" s="89"/>
    </row>
    <row r="22" spans="2:4" ht="24" customHeight="1">
      <c r="B22" s="88"/>
      <c r="C22" s="88"/>
      <c r="D22" s="89"/>
    </row>
    <row r="23" spans="2:4" ht="24" customHeight="1">
      <c r="B23" s="88"/>
      <c r="C23" s="88"/>
      <c r="D23" s="89"/>
    </row>
    <row r="24" spans="2:4" ht="24" customHeight="1">
      <c r="B24" s="88"/>
      <c r="C24" s="88"/>
      <c r="D24" s="89"/>
    </row>
    <row r="25" spans="2:4" ht="24" customHeight="1">
      <c r="B25" s="88"/>
      <c r="C25" s="88"/>
      <c r="D25" s="89"/>
    </row>
    <row r="26" spans="2:4" ht="24" customHeight="1">
      <c r="B26" s="88"/>
      <c r="C26" s="88"/>
      <c r="D26" s="89"/>
    </row>
    <row r="27" spans="2:4" ht="24" customHeight="1">
      <c r="B27" s="88"/>
      <c r="C27" s="88"/>
      <c r="D27" s="89"/>
    </row>
    <row r="28" spans="2:4" ht="24" customHeight="1">
      <c r="B28" s="88"/>
      <c r="C28" s="88"/>
      <c r="D28" s="89"/>
    </row>
    <row r="29" spans="2:4" ht="24" customHeight="1">
      <c r="B29" s="88"/>
      <c r="C29" s="88"/>
      <c r="D29" s="89"/>
    </row>
    <row r="30" spans="2:4" ht="24" customHeight="1">
      <c r="B30" s="88"/>
      <c r="C30" s="88"/>
      <c r="D30" s="89"/>
    </row>
    <row r="31" spans="2:4" ht="24" customHeight="1">
      <c r="B31" s="88"/>
      <c r="C31" s="88"/>
      <c r="D31" s="89"/>
    </row>
    <row r="32" spans="2:4" ht="24" customHeight="1">
      <c r="B32" s="88"/>
      <c r="C32" s="88"/>
      <c r="D32" s="89"/>
    </row>
    <row r="33" spans="2:4" ht="24" customHeight="1">
      <c r="B33" s="88"/>
      <c r="C33" s="88"/>
      <c r="D33" s="89"/>
    </row>
    <row r="34" spans="2:4" ht="24" customHeight="1">
      <c r="B34" s="88"/>
      <c r="C34" s="88"/>
      <c r="D34" s="89"/>
    </row>
    <row r="35" spans="2:4" ht="24" customHeight="1">
      <c r="B35" s="88"/>
      <c r="C35" s="88"/>
      <c r="D35" s="89"/>
    </row>
    <row r="36" spans="2:4" ht="24" customHeight="1">
      <c r="B36" s="88"/>
      <c r="C36" s="88"/>
      <c r="D36" s="89"/>
    </row>
    <row r="37" spans="2:3" ht="24" customHeight="1">
      <c r="B37" s="78"/>
      <c r="C37" s="78"/>
    </row>
  </sheetData>
  <sheetProtection password="FA9C" sheet="1" scenarios="1" formatColumns="0" formatRows="0"/>
  <hyperlinks>
    <hyperlink ref="D3" location="'ГВС цены'!A1" tooltip="Нажмите для перехода на лист" display="Перейти на лист"/>
    <hyperlink ref="D4" location="'ГВС характеристики'!A1" tooltip="Нажмите для перехода на лист" display="Перейти на лист"/>
    <hyperlink ref="D5" location="'ГВС инвестиции'!A1" tooltip="Нажмите для перехода на лист" display="Перейти на лист"/>
    <hyperlink ref="D6" location="'ГВС доступ'!A1" tooltip="Нажмите для перехода на лист" display="Перейти на лист"/>
    <hyperlink ref="D7" location="'ГВС показатели'!A1" tooltip="Нажмите для перехода на лист" display="Перейти на лист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C8:AH41"/>
  <sheetViews>
    <sheetView zoomScale="85" zoomScaleNormal="85" zoomScaleSheetLayoutView="40" zoomScalePageLayoutView="0" workbookViewId="0" topLeftCell="H22">
      <selection activeCell="K29" sqref="K29"/>
    </sheetView>
  </sheetViews>
  <sheetFormatPr defaultColWidth="9.00390625" defaultRowHeight="12.75"/>
  <cols>
    <col min="1" max="2" width="0" style="88" hidden="1" customWidth="1"/>
    <col min="3" max="4" width="2.75390625" style="88" customWidth="1"/>
    <col min="5" max="5" width="6.75390625" style="202" customWidth="1"/>
    <col min="6" max="6" width="50.75390625" style="88" customWidth="1"/>
    <col min="7" max="7" width="15.75390625" style="88" customWidth="1"/>
    <col min="8" max="11" width="20.75390625" style="88" customWidth="1"/>
    <col min="12" max="12" width="40.75390625" style="88" customWidth="1"/>
    <col min="13" max="13" width="60.75390625" style="88" customWidth="1"/>
    <col min="14" max="15" width="2.75390625" style="88" customWidth="1"/>
    <col min="16" max="16384" width="9.125" style="8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4" ht="11.25">
      <c r="D8" s="90"/>
      <c r="E8" s="203"/>
      <c r="F8" s="91"/>
      <c r="G8" s="91"/>
      <c r="H8" s="91"/>
      <c r="I8" s="91"/>
      <c r="J8" s="91"/>
      <c r="K8" s="91"/>
      <c r="L8" s="91"/>
      <c r="M8" s="91"/>
      <c r="N8" s="92"/>
    </row>
    <row r="9" spans="4:34" ht="12.75" customHeight="1">
      <c r="D9" s="93"/>
      <c r="E9" s="204"/>
      <c r="F9" s="266" t="s">
        <v>1165</v>
      </c>
      <c r="G9" s="266"/>
      <c r="H9" s="266"/>
      <c r="I9" s="266"/>
      <c r="J9" s="266"/>
      <c r="K9" s="266"/>
      <c r="L9" s="266"/>
      <c r="M9" s="94"/>
      <c r="N9" s="95"/>
      <c r="O9" s="96"/>
      <c r="P9" s="96"/>
      <c r="Q9" s="96"/>
      <c r="R9" s="96"/>
      <c r="S9" s="96"/>
      <c r="T9" s="96"/>
      <c r="U9" s="96"/>
      <c r="V9" s="96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</row>
    <row r="10" spans="3:30" ht="30.75" customHeight="1">
      <c r="C10" s="98"/>
      <c r="D10" s="99"/>
      <c r="E10" s="357" t="s">
        <v>787</v>
      </c>
      <c r="F10" s="358"/>
      <c r="G10" s="358"/>
      <c r="H10" s="358"/>
      <c r="I10" s="358"/>
      <c r="J10" s="358"/>
      <c r="K10" s="358"/>
      <c r="L10" s="358"/>
      <c r="M10" s="359"/>
      <c r="N10" s="100"/>
      <c r="O10" s="101"/>
      <c r="P10" s="101"/>
      <c r="Q10" s="101"/>
      <c r="R10" s="101"/>
      <c r="S10" s="101"/>
      <c r="T10" s="101"/>
      <c r="U10" s="101"/>
      <c r="V10" s="101"/>
      <c r="W10" s="102"/>
      <c r="X10" s="102"/>
      <c r="Y10" s="102"/>
      <c r="Z10" s="102"/>
      <c r="AA10" s="102"/>
      <c r="AB10" s="102"/>
      <c r="AC10" s="102"/>
      <c r="AD10" s="102"/>
    </row>
    <row r="11" spans="3:30" ht="12.75" customHeight="1" thickBot="1">
      <c r="C11" s="98"/>
      <c r="D11" s="99"/>
      <c r="E11" s="204"/>
      <c r="F11" s="94"/>
      <c r="G11" s="94"/>
      <c r="H11" s="94"/>
      <c r="I11" s="94"/>
      <c r="J11" s="94"/>
      <c r="K11" s="94"/>
      <c r="L11" s="94"/>
      <c r="M11" s="205"/>
      <c r="N11" s="95"/>
      <c r="O11" s="96"/>
      <c r="P11" s="96"/>
      <c r="Q11" s="96"/>
      <c r="R11" s="96"/>
      <c r="S11" s="96"/>
      <c r="T11" s="96"/>
      <c r="U11" s="96"/>
      <c r="V11" s="96"/>
      <c r="W11" s="102"/>
      <c r="X11" s="102"/>
      <c r="Y11" s="102"/>
      <c r="Z11" s="102"/>
      <c r="AA11" s="102"/>
      <c r="AB11" s="102"/>
      <c r="AC11" s="102"/>
      <c r="AD11" s="102"/>
    </row>
    <row r="12" spans="3:30" ht="30" customHeight="1" thickBot="1">
      <c r="C12" s="98"/>
      <c r="D12" s="99"/>
      <c r="E12" s="227" t="s">
        <v>289</v>
      </c>
      <c r="F12" s="104" t="s">
        <v>1234</v>
      </c>
      <c r="G12" s="125" t="s">
        <v>294</v>
      </c>
      <c r="H12" s="125" t="s">
        <v>788</v>
      </c>
      <c r="I12" s="104" t="s">
        <v>141</v>
      </c>
      <c r="J12" s="104" t="s">
        <v>142</v>
      </c>
      <c r="K12" s="125" t="s">
        <v>143</v>
      </c>
      <c r="L12" s="125" t="s">
        <v>144</v>
      </c>
      <c r="M12" s="105" t="s">
        <v>145</v>
      </c>
      <c r="N12" s="95"/>
      <c r="O12" s="96"/>
      <c r="P12" s="96"/>
      <c r="Q12" s="96"/>
      <c r="R12" s="96"/>
      <c r="S12" s="96"/>
      <c r="T12" s="96"/>
      <c r="U12" s="96"/>
      <c r="V12" s="96"/>
      <c r="W12" s="102"/>
      <c r="X12" s="102"/>
      <c r="Y12" s="102"/>
      <c r="Z12" s="102"/>
      <c r="AA12" s="102"/>
      <c r="AB12" s="102"/>
      <c r="AC12" s="102"/>
      <c r="AD12" s="102"/>
    </row>
    <row r="13" spans="3:30" ht="12" customHeight="1" thickBot="1">
      <c r="C13" s="98"/>
      <c r="D13" s="99"/>
      <c r="E13" s="235">
        <v>1</v>
      </c>
      <c r="F13" s="236">
        <f>E13+1</f>
        <v>2</v>
      </c>
      <c r="G13" s="236">
        <v>3</v>
      </c>
      <c r="H13" s="144">
        <v>4</v>
      </c>
      <c r="I13" s="144">
        <v>5</v>
      </c>
      <c r="J13" s="144">
        <v>6</v>
      </c>
      <c r="K13" s="144">
        <v>7</v>
      </c>
      <c r="L13" s="144">
        <v>8</v>
      </c>
      <c r="M13" s="237">
        <v>9</v>
      </c>
      <c r="N13" s="95"/>
      <c r="O13" s="96"/>
      <c r="P13" s="96"/>
      <c r="Q13" s="96"/>
      <c r="R13" s="96"/>
      <c r="S13" s="96"/>
      <c r="T13" s="96"/>
      <c r="U13" s="96"/>
      <c r="V13" s="96"/>
      <c r="W13" s="102"/>
      <c r="X13" s="102"/>
      <c r="Y13" s="102"/>
      <c r="Z13" s="102"/>
      <c r="AA13" s="102"/>
      <c r="AB13" s="102"/>
      <c r="AC13" s="102"/>
      <c r="AD13" s="102"/>
    </row>
    <row r="14" spans="3:30" s="149" customFormat="1" ht="29.25" customHeight="1">
      <c r="C14" s="206"/>
      <c r="D14" s="207"/>
      <c r="E14" s="282" t="s">
        <v>789</v>
      </c>
      <c r="F14" s="283" t="s">
        <v>152</v>
      </c>
      <c r="G14" s="284"/>
      <c r="H14" s="231"/>
      <c r="I14" s="232"/>
      <c r="J14" s="232"/>
      <c r="K14" s="233"/>
      <c r="L14" s="233"/>
      <c r="M14" s="234"/>
      <c r="N14" s="210"/>
      <c r="O14" s="211"/>
      <c r="P14" s="211"/>
      <c r="Q14" s="211"/>
      <c r="R14" s="211"/>
      <c r="S14" s="211"/>
      <c r="T14" s="211"/>
      <c r="U14" s="211"/>
      <c r="V14" s="211"/>
      <c r="W14" s="212"/>
      <c r="X14" s="212"/>
      <c r="Y14" s="212"/>
      <c r="Z14" s="212"/>
      <c r="AA14" s="212"/>
      <c r="AB14" s="212"/>
      <c r="AC14" s="212"/>
      <c r="AD14" s="212"/>
    </row>
    <row r="15" spans="3:30" ht="29.25" customHeight="1">
      <c r="C15" s="98"/>
      <c r="D15" s="99"/>
      <c r="E15" s="285"/>
      <c r="F15" s="286" t="s">
        <v>146</v>
      </c>
      <c r="G15" s="284"/>
      <c r="H15" s="223"/>
      <c r="I15" s="224"/>
      <c r="J15" s="224"/>
      <c r="K15" s="208"/>
      <c r="L15" s="208"/>
      <c r="M15" s="226"/>
      <c r="N15" s="95"/>
      <c r="O15" s="96"/>
      <c r="P15" s="96"/>
      <c r="Q15" s="96"/>
      <c r="R15" s="96"/>
      <c r="S15" s="96"/>
      <c r="T15" s="96"/>
      <c r="U15" s="96"/>
      <c r="V15" s="96"/>
      <c r="W15" s="102"/>
      <c r="X15" s="102"/>
      <c r="Y15" s="102"/>
      <c r="Z15" s="102"/>
      <c r="AA15" s="102"/>
      <c r="AB15" s="102"/>
      <c r="AC15" s="102"/>
      <c r="AD15" s="102"/>
    </row>
    <row r="16" spans="3:30" ht="24" customHeight="1">
      <c r="C16" s="98"/>
      <c r="D16" s="99"/>
      <c r="E16" s="285"/>
      <c r="F16" s="287" t="s">
        <v>29</v>
      </c>
      <c r="G16" s="288" t="s">
        <v>147</v>
      </c>
      <c r="H16" s="213">
        <v>44.59</v>
      </c>
      <c r="I16" s="214">
        <v>39814</v>
      </c>
      <c r="J16" s="214">
        <v>40178</v>
      </c>
      <c r="K16" s="215" t="s">
        <v>67</v>
      </c>
      <c r="L16" s="216" t="s">
        <v>338</v>
      </c>
      <c r="M16" s="209"/>
      <c r="N16" s="95"/>
      <c r="O16" s="96"/>
      <c r="P16" s="96"/>
      <c r="Q16" s="96"/>
      <c r="R16" s="96"/>
      <c r="S16" s="96"/>
      <c r="T16" s="96"/>
      <c r="U16" s="96"/>
      <c r="V16" s="96"/>
      <c r="W16" s="102"/>
      <c r="X16" s="102"/>
      <c r="Y16" s="102"/>
      <c r="Z16" s="102"/>
      <c r="AA16" s="102"/>
      <c r="AB16" s="102"/>
      <c r="AC16" s="102"/>
      <c r="AD16" s="102"/>
    </row>
    <row r="17" spans="3:30" s="149" customFormat="1" ht="24" customHeight="1">
      <c r="C17" s="206"/>
      <c r="D17" s="207"/>
      <c r="E17" s="289"/>
      <c r="F17" s="290" t="s">
        <v>30</v>
      </c>
      <c r="G17" s="284"/>
      <c r="H17" s="223"/>
      <c r="I17" s="224"/>
      <c r="J17" s="224"/>
      <c r="K17" s="208"/>
      <c r="L17" s="208"/>
      <c r="M17" s="226"/>
      <c r="N17" s="210"/>
      <c r="O17" s="211"/>
      <c r="P17" s="211"/>
      <c r="Q17" s="211"/>
      <c r="R17" s="211"/>
      <c r="S17" s="211"/>
      <c r="T17" s="211"/>
      <c r="U17" s="211"/>
      <c r="V17" s="211"/>
      <c r="W17" s="212"/>
      <c r="X17" s="212"/>
      <c r="Y17" s="212"/>
      <c r="Z17" s="212"/>
      <c r="AA17" s="212"/>
      <c r="AB17" s="212"/>
      <c r="AC17" s="212"/>
      <c r="AD17" s="212"/>
    </row>
    <row r="18" spans="3:30" s="149" customFormat="1" ht="24" customHeight="1">
      <c r="C18" s="206"/>
      <c r="D18" s="207"/>
      <c r="E18" s="289"/>
      <c r="F18" s="291" t="s">
        <v>31</v>
      </c>
      <c r="G18" s="292" t="s">
        <v>263</v>
      </c>
      <c r="H18" s="223"/>
      <c r="I18" s="224"/>
      <c r="J18" s="224"/>
      <c r="K18" s="311"/>
      <c r="L18" s="208"/>
      <c r="M18" s="226"/>
      <c r="N18" s="210"/>
      <c r="O18" s="211"/>
      <c r="P18" s="211"/>
      <c r="Q18" s="211"/>
      <c r="R18" s="211"/>
      <c r="S18" s="211"/>
      <c r="T18" s="211"/>
      <c r="U18" s="211"/>
      <c r="V18" s="211"/>
      <c r="W18" s="212"/>
      <c r="X18" s="212"/>
      <c r="Y18" s="212"/>
      <c r="Z18" s="212"/>
      <c r="AA18" s="212"/>
      <c r="AB18" s="212"/>
      <c r="AC18" s="212"/>
      <c r="AD18" s="212"/>
    </row>
    <row r="19" spans="3:30" ht="24" customHeight="1">
      <c r="C19" s="98"/>
      <c r="D19" s="99"/>
      <c r="E19" s="285"/>
      <c r="F19" s="293" t="s">
        <v>32</v>
      </c>
      <c r="G19" s="288" t="s">
        <v>147</v>
      </c>
      <c r="H19" s="223"/>
      <c r="I19" s="224"/>
      <c r="J19" s="224"/>
      <c r="K19" s="311"/>
      <c r="L19" s="208"/>
      <c r="M19" s="226"/>
      <c r="N19" s="95"/>
      <c r="O19" s="96"/>
      <c r="P19" s="96"/>
      <c r="Q19" s="96"/>
      <c r="R19" s="96"/>
      <c r="S19" s="96"/>
      <c r="T19" s="96"/>
      <c r="U19" s="96"/>
      <c r="V19" s="96"/>
      <c r="W19" s="102"/>
      <c r="X19" s="102"/>
      <c r="Y19" s="102"/>
      <c r="Z19" s="102"/>
      <c r="AA19" s="102"/>
      <c r="AB19" s="102"/>
      <c r="AC19" s="102"/>
      <c r="AD19" s="102"/>
    </row>
    <row r="20" spans="3:30" ht="24" customHeight="1">
      <c r="C20" s="98"/>
      <c r="D20" s="99"/>
      <c r="E20" s="285"/>
      <c r="F20" s="293" t="s">
        <v>33</v>
      </c>
      <c r="G20" s="288" t="s">
        <v>148</v>
      </c>
      <c r="H20" s="213"/>
      <c r="I20" s="214"/>
      <c r="J20" s="214"/>
      <c r="K20" s="215"/>
      <c r="L20" s="216"/>
      <c r="M20" s="209"/>
      <c r="N20" s="95"/>
      <c r="O20" s="96"/>
      <c r="P20" s="96"/>
      <c r="Q20" s="96"/>
      <c r="R20" s="96"/>
      <c r="S20" s="96"/>
      <c r="T20" s="96"/>
      <c r="U20" s="96"/>
      <c r="V20" s="96"/>
      <c r="W20" s="102"/>
      <c r="X20" s="102"/>
      <c r="Y20" s="102"/>
      <c r="Z20" s="102"/>
      <c r="AA20" s="102"/>
      <c r="AB20" s="102"/>
      <c r="AC20" s="102"/>
      <c r="AD20" s="102"/>
    </row>
    <row r="21" spans="3:30" s="149" customFormat="1" ht="29.25" customHeight="1">
      <c r="C21" s="206"/>
      <c r="D21" s="207"/>
      <c r="E21" s="289"/>
      <c r="F21" s="286" t="s">
        <v>149</v>
      </c>
      <c r="G21" s="284"/>
      <c r="H21" s="223"/>
      <c r="I21" s="224"/>
      <c r="J21" s="224"/>
      <c r="K21" s="208"/>
      <c r="L21" s="208"/>
      <c r="M21" s="226"/>
      <c r="N21" s="210"/>
      <c r="O21" s="211"/>
      <c r="P21" s="211"/>
      <c r="Q21" s="211"/>
      <c r="R21" s="211"/>
      <c r="S21" s="211"/>
      <c r="T21" s="211"/>
      <c r="U21" s="211"/>
      <c r="V21" s="211"/>
      <c r="W21" s="212"/>
      <c r="X21" s="212"/>
      <c r="Y21" s="212"/>
      <c r="Z21" s="212"/>
      <c r="AA21" s="212"/>
      <c r="AB21" s="212"/>
      <c r="AC21" s="212"/>
      <c r="AD21" s="212"/>
    </row>
    <row r="22" spans="3:30" ht="24" customHeight="1">
      <c r="C22" s="98"/>
      <c r="D22" s="99"/>
      <c r="E22" s="285"/>
      <c r="F22" s="287" t="s">
        <v>29</v>
      </c>
      <c r="G22" s="288" t="s">
        <v>147</v>
      </c>
      <c r="H22" s="213">
        <v>44.59</v>
      </c>
      <c r="I22" s="214">
        <v>39814</v>
      </c>
      <c r="J22" s="214">
        <v>40178</v>
      </c>
      <c r="K22" s="215" t="s">
        <v>67</v>
      </c>
      <c r="L22" s="216" t="s">
        <v>338</v>
      </c>
      <c r="M22" s="209"/>
      <c r="N22" s="95"/>
      <c r="O22" s="96"/>
      <c r="P22" s="96"/>
      <c r="Q22" s="96"/>
      <c r="R22" s="96"/>
      <c r="S22" s="96"/>
      <c r="T22" s="96"/>
      <c r="U22" s="96"/>
      <c r="V22" s="96"/>
      <c r="W22" s="102"/>
      <c r="X22" s="102"/>
      <c r="Y22" s="102"/>
      <c r="Z22" s="102"/>
      <c r="AA22" s="102"/>
      <c r="AB22" s="102"/>
      <c r="AC22" s="102"/>
      <c r="AD22" s="102"/>
    </row>
    <row r="23" spans="3:30" s="149" customFormat="1" ht="24" customHeight="1">
      <c r="C23" s="206"/>
      <c r="D23" s="207"/>
      <c r="E23" s="289"/>
      <c r="F23" s="290" t="s">
        <v>30</v>
      </c>
      <c r="G23" s="284"/>
      <c r="H23" s="223"/>
      <c r="I23" s="224"/>
      <c r="J23" s="224"/>
      <c r="K23" s="208"/>
      <c r="L23" s="208"/>
      <c r="M23" s="226"/>
      <c r="N23" s="210"/>
      <c r="O23" s="211"/>
      <c r="P23" s="211"/>
      <c r="Q23" s="211"/>
      <c r="R23" s="211"/>
      <c r="S23" s="211"/>
      <c r="T23" s="211"/>
      <c r="U23" s="211"/>
      <c r="V23" s="211"/>
      <c r="W23" s="212"/>
      <c r="X23" s="212"/>
      <c r="Y23" s="212"/>
      <c r="Z23" s="212"/>
      <c r="AA23" s="212"/>
      <c r="AB23" s="212"/>
      <c r="AC23" s="212"/>
      <c r="AD23" s="212"/>
    </row>
    <row r="24" spans="3:30" s="149" customFormat="1" ht="24" customHeight="1">
      <c r="C24" s="206"/>
      <c r="D24" s="207"/>
      <c r="E24" s="289"/>
      <c r="F24" s="291" t="s">
        <v>31</v>
      </c>
      <c r="G24" s="292" t="s">
        <v>263</v>
      </c>
      <c r="H24" s="223"/>
      <c r="I24" s="224"/>
      <c r="J24" s="224"/>
      <c r="K24" s="311"/>
      <c r="L24" s="208"/>
      <c r="M24" s="226"/>
      <c r="N24" s="210"/>
      <c r="O24" s="211"/>
      <c r="P24" s="211"/>
      <c r="Q24" s="211"/>
      <c r="R24" s="211"/>
      <c r="S24" s="211"/>
      <c r="T24" s="211"/>
      <c r="U24" s="211"/>
      <c r="V24" s="211"/>
      <c r="W24" s="212"/>
      <c r="X24" s="212"/>
      <c r="Y24" s="212"/>
      <c r="Z24" s="212"/>
      <c r="AA24" s="212"/>
      <c r="AB24" s="212"/>
      <c r="AC24" s="212"/>
      <c r="AD24" s="212"/>
    </row>
    <row r="25" spans="3:30" ht="24" customHeight="1">
      <c r="C25" s="98"/>
      <c r="D25" s="99"/>
      <c r="E25" s="285"/>
      <c r="F25" s="293" t="s">
        <v>32</v>
      </c>
      <c r="G25" s="288" t="s">
        <v>147</v>
      </c>
      <c r="H25" s="223"/>
      <c r="I25" s="224"/>
      <c r="J25" s="224"/>
      <c r="K25" s="311"/>
      <c r="L25" s="208"/>
      <c r="M25" s="226"/>
      <c r="N25" s="95"/>
      <c r="O25" s="96"/>
      <c r="P25" s="96"/>
      <c r="Q25" s="96"/>
      <c r="R25" s="96"/>
      <c r="S25" s="96"/>
      <c r="T25" s="96"/>
      <c r="U25" s="96"/>
      <c r="V25" s="96"/>
      <c r="W25" s="102"/>
      <c r="X25" s="102"/>
      <c r="Y25" s="102"/>
      <c r="Z25" s="102"/>
      <c r="AA25" s="102"/>
      <c r="AB25" s="102"/>
      <c r="AC25" s="102"/>
      <c r="AD25" s="102"/>
    </row>
    <row r="26" spans="3:30" ht="24" customHeight="1">
      <c r="C26" s="98"/>
      <c r="D26" s="99"/>
      <c r="E26" s="285"/>
      <c r="F26" s="293" t="s">
        <v>33</v>
      </c>
      <c r="G26" s="288" t="s">
        <v>148</v>
      </c>
      <c r="H26" s="213"/>
      <c r="I26" s="214"/>
      <c r="J26" s="214"/>
      <c r="K26" s="215"/>
      <c r="L26" s="216"/>
      <c r="M26" s="209"/>
      <c r="N26" s="95"/>
      <c r="O26" s="96"/>
      <c r="P26" s="96"/>
      <c r="Q26" s="96"/>
      <c r="R26" s="96"/>
      <c r="S26" s="96"/>
      <c r="T26" s="96"/>
      <c r="U26" s="96"/>
      <c r="V26" s="96"/>
      <c r="W26" s="102"/>
      <c r="X26" s="102"/>
      <c r="Y26" s="102"/>
      <c r="Z26" s="102"/>
      <c r="AA26" s="102"/>
      <c r="AB26" s="102"/>
      <c r="AC26" s="102"/>
      <c r="AD26" s="102"/>
    </row>
    <row r="27" spans="3:30" s="149" customFormat="1" ht="29.25" customHeight="1">
      <c r="C27" s="206"/>
      <c r="D27" s="207"/>
      <c r="E27" s="289"/>
      <c r="F27" s="286" t="s">
        <v>150</v>
      </c>
      <c r="G27" s="284"/>
      <c r="H27" s="223"/>
      <c r="I27" s="224"/>
      <c r="J27" s="224"/>
      <c r="K27" s="208"/>
      <c r="L27" s="208"/>
      <c r="M27" s="226"/>
      <c r="N27" s="210"/>
      <c r="O27" s="211"/>
      <c r="P27" s="211"/>
      <c r="Q27" s="211"/>
      <c r="R27" s="211"/>
      <c r="S27" s="211"/>
      <c r="T27" s="211"/>
      <c r="U27" s="211"/>
      <c r="V27" s="211"/>
      <c r="W27" s="212"/>
      <c r="X27" s="212"/>
      <c r="Y27" s="212"/>
      <c r="Z27" s="212"/>
      <c r="AA27" s="212"/>
      <c r="AB27" s="212"/>
      <c r="AC27" s="212"/>
      <c r="AD27" s="212"/>
    </row>
    <row r="28" spans="3:30" ht="24" customHeight="1">
      <c r="C28" s="98"/>
      <c r="D28" s="99"/>
      <c r="E28" s="285"/>
      <c r="F28" s="287" t="s">
        <v>29</v>
      </c>
      <c r="G28" s="288" t="s">
        <v>147</v>
      </c>
      <c r="H28" s="213">
        <v>44.59</v>
      </c>
      <c r="I28" s="214">
        <v>39814</v>
      </c>
      <c r="J28" s="214">
        <v>40178</v>
      </c>
      <c r="K28" s="215" t="s">
        <v>68</v>
      </c>
      <c r="L28" s="216" t="s">
        <v>338</v>
      </c>
      <c r="M28" s="209"/>
      <c r="N28" s="95"/>
      <c r="O28" s="96"/>
      <c r="P28" s="96"/>
      <c r="Q28" s="96"/>
      <c r="R28" s="96"/>
      <c r="S28" s="96"/>
      <c r="T28" s="96"/>
      <c r="U28" s="96"/>
      <c r="V28" s="96"/>
      <c r="W28" s="102"/>
      <c r="X28" s="102"/>
      <c r="Y28" s="102"/>
      <c r="Z28" s="102"/>
      <c r="AA28" s="102"/>
      <c r="AB28" s="102"/>
      <c r="AC28" s="102"/>
      <c r="AD28" s="102"/>
    </row>
    <row r="29" spans="3:30" s="149" customFormat="1" ht="24" customHeight="1">
      <c r="C29" s="206"/>
      <c r="D29" s="207"/>
      <c r="E29" s="289"/>
      <c r="F29" s="290" t="s">
        <v>30</v>
      </c>
      <c r="G29" s="284"/>
      <c r="H29" s="223"/>
      <c r="I29" s="224"/>
      <c r="J29" s="224"/>
      <c r="K29" s="208"/>
      <c r="L29" s="208"/>
      <c r="M29" s="226"/>
      <c r="N29" s="210"/>
      <c r="O29" s="211"/>
      <c r="P29" s="211"/>
      <c r="Q29" s="211"/>
      <c r="R29" s="211"/>
      <c r="S29" s="211"/>
      <c r="T29" s="211"/>
      <c r="U29" s="211"/>
      <c r="V29" s="211"/>
      <c r="W29" s="212"/>
      <c r="X29" s="212"/>
      <c r="Y29" s="212"/>
      <c r="Z29" s="212"/>
      <c r="AA29" s="212"/>
      <c r="AB29" s="212"/>
      <c r="AC29" s="212"/>
      <c r="AD29" s="212"/>
    </row>
    <row r="30" spans="3:30" s="149" customFormat="1" ht="24" customHeight="1">
      <c r="C30" s="206"/>
      <c r="D30" s="207"/>
      <c r="E30" s="289"/>
      <c r="F30" s="291" t="s">
        <v>31</v>
      </c>
      <c r="G30" s="292" t="s">
        <v>263</v>
      </c>
      <c r="H30" s="223"/>
      <c r="I30" s="224"/>
      <c r="J30" s="224"/>
      <c r="K30" s="311"/>
      <c r="L30" s="208"/>
      <c r="M30" s="226"/>
      <c r="N30" s="210"/>
      <c r="O30" s="211"/>
      <c r="P30" s="211"/>
      <c r="Q30" s="211"/>
      <c r="R30" s="211"/>
      <c r="S30" s="211"/>
      <c r="T30" s="211"/>
      <c r="U30" s="211"/>
      <c r="V30" s="211"/>
      <c r="W30" s="212"/>
      <c r="X30" s="212"/>
      <c r="Y30" s="212"/>
      <c r="Z30" s="212"/>
      <c r="AA30" s="212"/>
      <c r="AB30" s="212"/>
      <c r="AC30" s="212"/>
      <c r="AD30" s="212"/>
    </row>
    <row r="31" spans="3:30" ht="24" customHeight="1">
      <c r="C31" s="98"/>
      <c r="D31" s="99"/>
      <c r="E31" s="285"/>
      <c r="F31" s="293" t="s">
        <v>32</v>
      </c>
      <c r="G31" s="288" t="s">
        <v>147</v>
      </c>
      <c r="H31" s="223"/>
      <c r="I31" s="224"/>
      <c r="J31" s="224"/>
      <c r="K31" s="311"/>
      <c r="L31" s="208"/>
      <c r="M31" s="226"/>
      <c r="N31" s="95"/>
      <c r="O31" s="96"/>
      <c r="P31" s="96"/>
      <c r="Q31" s="96"/>
      <c r="R31" s="96"/>
      <c r="S31" s="96"/>
      <c r="T31" s="96"/>
      <c r="U31" s="96"/>
      <c r="V31" s="96"/>
      <c r="W31" s="102"/>
      <c r="X31" s="102"/>
      <c r="Y31" s="102"/>
      <c r="Z31" s="102"/>
      <c r="AA31" s="102"/>
      <c r="AB31" s="102"/>
      <c r="AC31" s="102"/>
      <c r="AD31" s="102"/>
    </row>
    <row r="32" spans="3:30" ht="24" customHeight="1">
      <c r="C32" s="98"/>
      <c r="D32" s="99"/>
      <c r="E32" s="285"/>
      <c r="F32" s="293" t="s">
        <v>33</v>
      </c>
      <c r="G32" s="288" t="s">
        <v>148</v>
      </c>
      <c r="H32" s="213"/>
      <c r="I32" s="214"/>
      <c r="J32" s="214"/>
      <c r="K32" s="215"/>
      <c r="L32" s="216"/>
      <c r="M32" s="209"/>
      <c r="N32" s="95"/>
      <c r="O32" s="96"/>
      <c r="P32" s="96"/>
      <c r="Q32" s="96"/>
      <c r="R32" s="96"/>
      <c r="S32" s="96"/>
      <c r="T32" s="96"/>
      <c r="U32" s="96"/>
      <c r="V32" s="96"/>
      <c r="W32" s="102"/>
      <c r="X32" s="102"/>
      <c r="Y32" s="102"/>
      <c r="Z32" s="102"/>
      <c r="AA32" s="102"/>
      <c r="AB32" s="102"/>
      <c r="AC32" s="102"/>
      <c r="AD32" s="102"/>
    </row>
    <row r="33" spans="3:30" ht="29.25" customHeight="1">
      <c r="C33" s="98"/>
      <c r="D33" s="99"/>
      <c r="E33" s="294" t="s">
        <v>1235</v>
      </c>
      <c r="F33" s="295" t="s">
        <v>153</v>
      </c>
      <c r="G33" s="288" t="s">
        <v>147</v>
      </c>
      <c r="H33" s="213"/>
      <c r="I33" s="214"/>
      <c r="J33" s="214"/>
      <c r="K33" s="215"/>
      <c r="L33" s="216"/>
      <c r="M33" s="209"/>
      <c r="N33" s="95"/>
      <c r="O33" s="96"/>
      <c r="P33" s="96"/>
      <c r="Q33" s="96"/>
      <c r="R33" s="96"/>
      <c r="S33" s="96"/>
      <c r="T33" s="96"/>
      <c r="U33" s="96"/>
      <c r="V33" s="96"/>
      <c r="W33" s="102"/>
      <c r="X33" s="102"/>
      <c r="Y33" s="102"/>
      <c r="Z33" s="102"/>
      <c r="AA33" s="102"/>
      <c r="AB33" s="102"/>
      <c r="AC33" s="102"/>
      <c r="AD33" s="102"/>
    </row>
    <row r="34" spans="3:30" ht="29.25" customHeight="1">
      <c r="C34" s="98"/>
      <c r="D34" s="99"/>
      <c r="E34" s="285"/>
      <c r="F34" s="296" t="s">
        <v>154</v>
      </c>
      <c r="G34" s="288" t="s">
        <v>147</v>
      </c>
      <c r="H34" s="213"/>
      <c r="I34" s="214"/>
      <c r="J34" s="214"/>
      <c r="K34" s="215"/>
      <c r="L34" s="216"/>
      <c r="M34" s="209"/>
      <c r="N34" s="95"/>
      <c r="O34" s="96"/>
      <c r="P34" s="96"/>
      <c r="Q34" s="96"/>
      <c r="R34" s="96"/>
      <c r="S34" s="96"/>
      <c r="T34" s="96"/>
      <c r="U34" s="96"/>
      <c r="V34" s="96"/>
      <c r="W34" s="102"/>
      <c r="X34" s="102"/>
      <c r="Y34" s="102"/>
      <c r="Z34" s="102"/>
      <c r="AA34" s="102"/>
      <c r="AB34" s="102"/>
      <c r="AC34" s="102"/>
      <c r="AD34" s="102"/>
    </row>
    <row r="35" spans="3:30" ht="29.25" customHeight="1">
      <c r="C35" s="98"/>
      <c r="D35" s="99"/>
      <c r="E35" s="285"/>
      <c r="F35" s="296" t="s">
        <v>155</v>
      </c>
      <c r="G35" s="288" t="s">
        <v>147</v>
      </c>
      <c r="H35" s="213"/>
      <c r="I35" s="214"/>
      <c r="J35" s="214"/>
      <c r="K35" s="215"/>
      <c r="L35" s="216"/>
      <c r="M35" s="209"/>
      <c r="N35" s="95"/>
      <c r="O35" s="96"/>
      <c r="P35" s="96"/>
      <c r="Q35" s="96"/>
      <c r="R35" s="96"/>
      <c r="S35" s="96"/>
      <c r="T35" s="96"/>
      <c r="U35" s="96"/>
      <c r="V35" s="96"/>
      <c r="W35" s="102"/>
      <c r="X35" s="102"/>
      <c r="Y35" s="102"/>
      <c r="Z35" s="102"/>
      <c r="AA35" s="102"/>
      <c r="AB35" s="102"/>
      <c r="AC35" s="102"/>
      <c r="AD35" s="102"/>
    </row>
    <row r="36" spans="3:30" ht="29.25" customHeight="1">
      <c r="C36" s="98"/>
      <c r="D36" s="99"/>
      <c r="E36" s="285"/>
      <c r="F36" s="296" t="s">
        <v>156</v>
      </c>
      <c r="G36" s="288" t="s">
        <v>147</v>
      </c>
      <c r="H36" s="213"/>
      <c r="I36" s="214"/>
      <c r="J36" s="214"/>
      <c r="K36" s="215"/>
      <c r="L36" s="216"/>
      <c r="M36" s="209"/>
      <c r="N36" s="95"/>
      <c r="O36" s="96"/>
      <c r="P36" s="96"/>
      <c r="Q36" s="96"/>
      <c r="R36" s="96"/>
      <c r="S36" s="96"/>
      <c r="T36" s="96"/>
      <c r="U36" s="96"/>
      <c r="V36" s="96"/>
      <c r="W36" s="102"/>
      <c r="X36" s="102"/>
      <c r="Y36" s="102"/>
      <c r="Z36" s="102"/>
      <c r="AA36" s="102"/>
      <c r="AB36" s="102"/>
      <c r="AC36" s="102"/>
      <c r="AD36" s="102"/>
    </row>
    <row r="37" spans="3:30" ht="48" customHeight="1">
      <c r="C37" s="98"/>
      <c r="D37" s="99"/>
      <c r="E37" s="294" t="s">
        <v>1441</v>
      </c>
      <c r="F37" s="295" t="s">
        <v>157</v>
      </c>
      <c r="G37" s="288" t="s">
        <v>147</v>
      </c>
      <c r="H37" s="213"/>
      <c r="I37" s="214"/>
      <c r="J37" s="214"/>
      <c r="K37" s="215"/>
      <c r="L37" s="216"/>
      <c r="M37" s="209"/>
      <c r="N37" s="95"/>
      <c r="O37" s="96"/>
      <c r="P37" s="96"/>
      <c r="Q37" s="96"/>
      <c r="R37" s="96"/>
      <c r="S37" s="96"/>
      <c r="T37" s="96"/>
      <c r="U37" s="96"/>
      <c r="V37" s="96"/>
      <c r="W37" s="102"/>
      <c r="X37" s="102"/>
      <c r="Y37" s="102"/>
      <c r="Z37" s="102"/>
      <c r="AA37" s="102"/>
      <c r="AB37" s="102"/>
      <c r="AC37" s="102"/>
      <c r="AD37" s="102"/>
    </row>
    <row r="38" spans="3:30" ht="48" customHeight="1">
      <c r="C38" s="98"/>
      <c r="D38" s="99"/>
      <c r="E38" s="294" t="s">
        <v>1236</v>
      </c>
      <c r="F38" s="295" t="s">
        <v>159</v>
      </c>
      <c r="G38" s="288" t="s">
        <v>151</v>
      </c>
      <c r="H38" s="213"/>
      <c r="I38" s="214"/>
      <c r="J38" s="214"/>
      <c r="K38" s="215"/>
      <c r="L38" s="216"/>
      <c r="M38" s="209"/>
      <c r="N38" s="95"/>
      <c r="O38" s="96"/>
      <c r="P38" s="96"/>
      <c r="Q38" s="96"/>
      <c r="R38" s="96"/>
      <c r="S38" s="96"/>
      <c r="T38" s="96"/>
      <c r="U38" s="96"/>
      <c r="V38" s="96"/>
      <c r="W38" s="102"/>
      <c r="X38" s="102"/>
      <c r="Y38" s="102"/>
      <c r="Z38" s="102"/>
      <c r="AA38" s="102"/>
      <c r="AB38" s="102"/>
      <c r="AC38" s="102"/>
      <c r="AD38" s="102"/>
    </row>
    <row r="39" spans="3:30" ht="48" customHeight="1" thickBot="1">
      <c r="C39" s="98"/>
      <c r="D39" s="99"/>
      <c r="E39" s="297" t="s">
        <v>1237</v>
      </c>
      <c r="F39" s="298" t="s">
        <v>158</v>
      </c>
      <c r="G39" s="299" t="s">
        <v>151</v>
      </c>
      <c r="H39" s="217"/>
      <c r="I39" s="225"/>
      <c r="J39" s="225"/>
      <c r="K39" s="218"/>
      <c r="L39" s="219"/>
      <c r="M39" s="220"/>
      <c r="N39" s="95"/>
      <c r="O39" s="96"/>
      <c r="P39" s="96"/>
      <c r="Q39" s="96"/>
      <c r="R39" s="96"/>
      <c r="S39" s="96"/>
      <c r="T39" s="96"/>
      <c r="U39" s="96"/>
      <c r="V39" s="96"/>
      <c r="W39" s="102"/>
      <c r="X39" s="102"/>
      <c r="Y39" s="102"/>
      <c r="Z39" s="102"/>
      <c r="AA39" s="102"/>
      <c r="AB39" s="102"/>
      <c r="AC39" s="102"/>
      <c r="AD39" s="102"/>
    </row>
    <row r="40" spans="3:14" ht="11.25">
      <c r="C40" s="109"/>
      <c r="D40" s="116"/>
      <c r="E40" s="221"/>
      <c r="F40" s="118"/>
      <c r="G40" s="118"/>
      <c r="H40" s="118"/>
      <c r="I40" s="118"/>
      <c r="J40" s="118"/>
      <c r="K40" s="118"/>
      <c r="L40" s="118"/>
      <c r="M40" s="119"/>
      <c r="N40" s="120"/>
    </row>
    <row r="41" spans="3:13" ht="11.25">
      <c r="C41" s="109"/>
      <c r="D41" s="109"/>
      <c r="E41" s="222"/>
      <c r="F41" s="121"/>
      <c r="G41" s="121"/>
      <c r="H41" s="121"/>
      <c r="I41" s="121"/>
      <c r="J41" s="121"/>
      <c r="K41" s="121"/>
      <c r="L41" s="121"/>
      <c r="M41" s="122"/>
    </row>
  </sheetData>
  <sheetProtection password="FA9C" sheet="1" objects="1" scenarios="1" formatColumns="0" formatRows="0"/>
  <mergeCells count="1">
    <mergeCell ref="E10:M10"/>
  </mergeCells>
  <dataValidations count="2">
    <dataValidation type="date" allowBlank="1" showInputMessage="1" showErrorMessage="1" sqref="I14:J39">
      <formula1>1</formula1>
      <formula2>73051</formula2>
    </dataValidation>
    <dataValidation type="decimal" allowBlank="1" showInputMessage="1" showErrorMessage="1" sqref="H14:H39">
      <formula1>-9999999999999990000</formula1>
      <formula2>9999999999999990000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20"/>
  <sheetViews>
    <sheetView zoomScale="85" zoomScaleNormal="85" zoomScalePageLayoutView="0" workbookViewId="0" topLeftCell="C7">
      <selection activeCell="G15" sqref="G15"/>
    </sheetView>
  </sheetViews>
  <sheetFormatPr defaultColWidth="9.00390625" defaultRowHeight="12.75"/>
  <cols>
    <col min="1" max="2" width="0" style="88" hidden="1" customWidth="1"/>
    <col min="3" max="4" width="2.75390625" style="88" customWidth="1"/>
    <col min="5" max="5" width="6.875" style="88" customWidth="1"/>
    <col min="6" max="6" width="50.75390625" style="88" customWidth="1"/>
    <col min="7" max="7" width="40.75390625" style="88" customWidth="1"/>
    <col min="8" max="9" width="2.75390625" style="88" customWidth="1"/>
    <col min="10" max="16384" width="9.125" style="8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0"/>
      <c r="E8" s="91"/>
      <c r="F8" s="91"/>
      <c r="G8" s="91"/>
      <c r="H8" s="92"/>
    </row>
    <row r="9" spans="4:28" ht="12.75" customHeight="1">
      <c r="D9" s="93"/>
      <c r="E9" s="94"/>
      <c r="F9" s="162" t="s">
        <v>1165</v>
      </c>
      <c r="G9" s="94"/>
      <c r="H9" s="95"/>
      <c r="I9" s="96"/>
      <c r="J9" s="96"/>
      <c r="K9" s="96"/>
      <c r="L9" s="96"/>
      <c r="M9" s="96"/>
      <c r="N9" s="96"/>
      <c r="O9" s="96"/>
      <c r="P9" s="96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</row>
    <row r="10" spans="3:24" ht="36" customHeight="1">
      <c r="C10" s="98"/>
      <c r="D10" s="99"/>
      <c r="E10" s="357" t="s">
        <v>1149</v>
      </c>
      <c r="F10" s="358"/>
      <c r="G10" s="359"/>
      <c r="H10" s="100"/>
      <c r="I10" s="101"/>
      <c r="J10" s="101"/>
      <c r="K10" s="101"/>
      <c r="L10" s="101"/>
      <c r="M10" s="101"/>
      <c r="N10" s="101"/>
      <c r="O10" s="101"/>
      <c r="P10" s="101"/>
      <c r="Q10" s="102"/>
      <c r="R10" s="102"/>
      <c r="S10" s="102"/>
      <c r="T10" s="102"/>
      <c r="U10" s="102"/>
      <c r="V10" s="102"/>
      <c r="W10" s="102"/>
      <c r="X10" s="102"/>
    </row>
    <row r="11" spans="3:24" ht="12.75" customHeight="1" thickBot="1">
      <c r="C11" s="98"/>
      <c r="D11" s="99"/>
      <c r="E11" s="94"/>
      <c r="F11" s="94"/>
      <c r="G11" s="94"/>
      <c r="H11" s="95"/>
      <c r="I11" s="96"/>
      <c r="J11" s="96"/>
      <c r="K11" s="96"/>
      <c r="L11" s="96"/>
      <c r="M11" s="96"/>
      <c r="N11" s="96"/>
      <c r="O11" s="96"/>
      <c r="P11" s="96"/>
      <c r="Q11" s="102"/>
      <c r="R11" s="102"/>
      <c r="S11" s="102"/>
      <c r="T11" s="102"/>
      <c r="U11" s="102"/>
      <c r="V11" s="102"/>
      <c r="W11" s="102"/>
      <c r="X11" s="102"/>
    </row>
    <row r="12" spans="3:24" ht="30" customHeight="1" thickBot="1">
      <c r="C12" s="98"/>
      <c r="D12" s="99"/>
      <c r="E12" s="103" t="s">
        <v>289</v>
      </c>
      <c r="F12" s="104" t="s">
        <v>1234</v>
      </c>
      <c r="G12" s="105" t="s">
        <v>788</v>
      </c>
      <c r="H12" s="95"/>
      <c r="I12" s="96"/>
      <c r="J12" s="96"/>
      <c r="K12" s="96"/>
      <c r="L12" s="96"/>
      <c r="M12" s="96"/>
      <c r="N12" s="96"/>
      <c r="O12" s="96"/>
      <c r="P12" s="96"/>
      <c r="Q12" s="102"/>
      <c r="R12" s="102"/>
      <c r="S12" s="102"/>
      <c r="T12" s="102"/>
      <c r="U12" s="102"/>
      <c r="V12" s="102"/>
      <c r="W12" s="102"/>
      <c r="X12" s="102"/>
    </row>
    <row r="13" spans="3:24" ht="12" customHeight="1" thickBot="1">
      <c r="C13" s="98"/>
      <c r="D13" s="99"/>
      <c r="E13" s="106">
        <v>1</v>
      </c>
      <c r="F13" s="107">
        <f>E13+1</f>
        <v>2</v>
      </c>
      <c r="G13" s="108">
        <f>F13+1</f>
        <v>3</v>
      </c>
      <c r="H13" s="95"/>
      <c r="I13" s="96"/>
      <c r="J13" s="96"/>
      <c r="K13" s="96"/>
      <c r="L13" s="96"/>
      <c r="M13" s="96"/>
      <c r="N13" s="96"/>
      <c r="O13" s="96"/>
      <c r="P13" s="96"/>
      <c r="Q13" s="102"/>
      <c r="R13" s="102"/>
      <c r="S13" s="102"/>
      <c r="T13" s="102"/>
      <c r="U13" s="102"/>
      <c r="V13" s="102"/>
      <c r="W13" s="102"/>
      <c r="X13" s="102"/>
    </row>
    <row r="14" spans="3:8" ht="42" customHeight="1">
      <c r="C14" s="109"/>
      <c r="D14" s="110"/>
      <c r="E14" s="130">
        <v>1</v>
      </c>
      <c r="F14" s="112" t="s">
        <v>76</v>
      </c>
      <c r="G14" s="302">
        <v>2</v>
      </c>
      <c r="H14" s="113"/>
    </row>
    <row r="15" spans="3:8" ht="42" customHeight="1">
      <c r="C15" s="109"/>
      <c r="D15" s="110"/>
      <c r="E15" s="128">
        <v>2</v>
      </c>
      <c r="F15" s="114" t="s">
        <v>299</v>
      </c>
      <c r="G15" s="135">
        <v>48</v>
      </c>
      <c r="H15" s="113"/>
    </row>
    <row r="16" spans="3:8" ht="42" customHeight="1">
      <c r="C16" s="109"/>
      <c r="D16" s="110"/>
      <c r="E16" s="140" t="s">
        <v>28</v>
      </c>
      <c r="F16" s="123" t="s">
        <v>300</v>
      </c>
      <c r="G16" s="300">
        <v>292</v>
      </c>
      <c r="H16" s="113"/>
    </row>
    <row r="17" spans="3:8" ht="42" customHeight="1">
      <c r="C17" s="109"/>
      <c r="D17" s="110"/>
      <c r="E17" s="140">
        <v>3</v>
      </c>
      <c r="F17" s="123" t="s">
        <v>77</v>
      </c>
      <c r="G17" s="300"/>
      <c r="H17" s="113"/>
    </row>
    <row r="18" spans="3:8" ht="79.5" thickBot="1">
      <c r="C18" s="109"/>
      <c r="D18" s="110"/>
      <c r="E18" s="131">
        <v>4</v>
      </c>
      <c r="F18" s="115" t="s">
        <v>766</v>
      </c>
      <c r="G18" s="301"/>
      <c r="H18" s="113"/>
    </row>
    <row r="19" spans="3:8" ht="11.25">
      <c r="C19" s="109"/>
      <c r="D19" s="116"/>
      <c r="E19" s="117"/>
      <c r="F19" s="118"/>
      <c r="G19" s="119"/>
      <c r="H19" s="120"/>
    </row>
    <row r="20" spans="3:7" ht="11.25">
      <c r="C20" s="109"/>
      <c r="D20" s="109"/>
      <c r="E20" s="109"/>
      <c r="F20" s="121"/>
      <c r="G20" s="122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C8:AF53"/>
  <sheetViews>
    <sheetView zoomScale="70" zoomScaleNormal="70" zoomScalePageLayoutView="0" workbookViewId="0" topLeftCell="C24">
      <selection activeCell="H51" sqref="H51"/>
    </sheetView>
  </sheetViews>
  <sheetFormatPr defaultColWidth="9.00390625" defaultRowHeight="12.75"/>
  <cols>
    <col min="1" max="2" width="0" style="88" hidden="1" customWidth="1"/>
    <col min="3" max="3" width="2.75390625" style="88" customWidth="1"/>
    <col min="4" max="4" width="8.625" style="88" bestFit="1" customWidth="1"/>
    <col min="5" max="5" width="6.875" style="88" customWidth="1"/>
    <col min="6" max="6" width="50.75390625" style="88" customWidth="1"/>
    <col min="7" max="8" width="40.75390625" style="88" customWidth="1"/>
    <col min="9" max="11" width="40.75390625" style="88" hidden="1" customWidth="1"/>
    <col min="12" max="12" width="22.75390625" style="88" customWidth="1"/>
    <col min="13" max="16384" width="9.125" style="8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90"/>
      <c r="E8" s="91"/>
      <c r="F8" s="91"/>
      <c r="G8" s="91"/>
      <c r="H8" s="91"/>
      <c r="I8" s="91"/>
      <c r="J8" s="91"/>
      <c r="K8" s="91"/>
      <c r="L8" s="92"/>
    </row>
    <row r="9" spans="4:32" ht="12.75" customHeight="1">
      <c r="D9" s="93"/>
      <c r="E9" s="94"/>
      <c r="F9" s="240" t="s">
        <v>1165</v>
      </c>
      <c r="G9" s="94"/>
      <c r="H9" s="94"/>
      <c r="I9" s="94"/>
      <c r="J9" s="94"/>
      <c r="K9" s="94"/>
      <c r="L9" s="95"/>
      <c r="M9" s="96"/>
      <c r="N9" s="96"/>
      <c r="O9" s="96"/>
      <c r="P9" s="96"/>
      <c r="Q9" s="96"/>
      <c r="R9" s="96"/>
      <c r="S9" s="96"/>
      <c r="T9" s="96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</row>
    <row r="10" spans="3:28" ht="30.75" customHeight="1">
      <c r="C10" s="98"/>
      <c r="D10" s="99"/>
      <c r="E10" s="357" t="s">
        <v>791</v>
      </c>
      <c r="F10" s="358"/>
      <c r="G10" s="359"/>
      <c r="H10" s="164"/>
      <c r="I10" s="165"/>
      <c r="J10" s="164"/>
      <c r="K10" s="164"/>
      <c r="L10" s="100"/>
      <c r="M10" s="101"/>
      <c r="N10" s="101"/>
      <c r="O10" s="101"/>
      <c r="P10" s="101"/>
      <c r="Q10" s="101"/>
      <c r="R10" s="101"/>
      <c r="S10" s="101"/>
      <c r="T10" s="101"/>
      <c r="U10" s="102"/>
      <c r="V10" s="102"/>
      <c r="W10" s="102"/>
      <c r="X10" s="102"/>
      <c r="Y10" s="102"/>
      <c r="Z10" s="102"/>
      <c r="AA10" s="102"/>
      <c r="AB10" s="102"/>
    </row>
    <row r="11" spans="3:28" ht="12.75" customHeight="1" thickBot="1">
      <c r="C11" s="98"/>
      <c r="D11" s="99"/>
      <c r="E11" s="94"/>
      <c r="F11" s="94"/>
      <c r="G11" s="205"/>
      <c r="H11" s="267"/>
      <c r="I11" s="165"/>
      <c r="J11" s="268"/>
      <c r="K11" s="268"/>
      <c r="L11" s="95"/>
      <c r="M11" s="96"/>
      <c r="N11" s="96"/>
      <c r="O11" s="96"/>
      <c r="P11" s="96"/>
      <c r="Q11" s="96"/>
      <c r="R11" s="96"/>
      <c r="S11" s="96"/>
      <c r="T11" s="96"/>
      <c r="U11" s="102"/>
      <c r="V11" s="102"/>
      <c r="W11" s="102"/>
      <c r="X11" s="102"/>
      <c r="Y11" s="102"/>
      <c r="Z11" s="102"/>
      <c r="AA11" s="102"/>
      <c r="AB11" s="102"/>
    </row>
    <row r="12" spans="3:28" ht="30" customHeight="1" thickBot="1">
      <c r="C12" s="98"/>
      <c r="D12" s="99"/>
      <c r="E12" s="241" t="s">
        <v>289</v>
      </c>
      <c r="F12" s="242" t="s">
        <v>1234</v>
      </c>
      <c r="G12" s="243" t="s">
        <v>788</v>
      </c>
      <c r="H12" s="244" t="s">
        <v>328</v>
      </c>
      <c r="I12" s="165"/>
      <c r="J12" s="165"/>
      <c r="K12" s="165"/>
      <c r="L12" s="95"/>
      <c r="M12" s="96"/>
      <c r="N12" s="96"/>
      <c r="O12" s="96"/>
      <c r="P12" s="96"/>
      <c r="Q12" s="96"/>
      <c r="R12" s="96"/>
      <c r="S12" s="96"/>
      <c r="T12" s="96"/>
      <c r="U12" s="102"/>
      <c r="V12" s="102"/>
      <c r="W12" s="102"/>
      <c r="X12" s="102"/>
      <c r="Y12" s="102"/>
      <c r="Z12" s="102"/>
      <c r="AA12" s="102"/>
      <c r="AB12" s="102"/>
    </row>
    <row r="13" spans="3:28" ht="12" customHeight="1" thickBot="1">
      <c r="C13" s="98"/>
      <c r="D13" s="99"/>
      <c r="E13" s="247">
        <v>1</v>
      </c>
      <c r="F13" s="236">
        <f>E13+1</f>
        <v>2</v>
      </c>
      <c r="G13" s="236">
        <f>F13+1</f>
        <v>3</v>
      </c>
      <c r="H13" s="237">
        <f>G13+1</f>
        <v>4</v>
      </c>
      <c r="I13" s="166"/>
      <c r="J13" s="166"/>
      <c r="K13" s="166"/>
      <c r="L13" s="95"/>
      <c r="M13" s="96"/>
      <c r="N13" s="96"/>
      <c r="O13" s="96"/>
      <c r="P13" s="96"/>
      <c r="Q13" s="96"/>
      <c r="R13" s="96"/>
      <c r="S13" s="96"/>
      <c r="T13" s="96"/>
      <c r="U13" s="102"/>
      <c r="V13" s="102"/>
      <c r="W13" s="102"/>
      <c r="X13" s="102"/>
      <c r="Y13" s="102"/>
      <c r="Z13" s="102"/>
      <c r="AA13" s="102"/>
      <c r="AB13" s="102"/>
    </row>
    <row r="14" spans="3:12" ht="29.25" customHeight="1">
      <c r="C14" s="109"/>
      <c r="D14" s="110"/>
      <c r="E14" s="130">
        <v>1</v>
      </c>
      <c r="F14" s="112" t="s">
        <v>1145</v>
      </c>
      <c r="G14" s="245" t="s">
        <v>339</v>
      </c>
      <c r="H14" s="246"/>
      <c r="I14" s="186"/>
      <c r="J14" s="303" t="s">
        <v>329</v>
      </c>
      <c r="K14" s="276"/>
      <c r="L14" s="279" t="s">
        <v>778</v>
      </c>
    </row>
    <row r="15" spans="3:12" ht="29.25" customHeight="1">
      <c r="C15" s="109"/>
      <c r="D15" s="110"/>
      <c r="E15" s="128">
        <v>2</v>
      </c>
      <c r="F15" s="167" t="s">
        <v>1146</v>
      </c>
      <c r="G15" s="185" t="s">
        <v>339</v>
      </c>
      <c r="H15" s="192"/>
      <c r="I15" s="187"/>
      <c r="J15" s="304" t="s">
        <v>779</v>
      </c>
      <c r="K15" s="276"/>
      <c r="L15" s="113"/>
    </row>
    <row r="16" spans="3:12" ht="29.25" customHeight="1">
      <c r="C16" s="109"/>
      <c r="D16" s="110"/>
      <c r="E16" s="128">
        <v>3</v>
      </c>
      <c r="F16" s="169" t="s">
        <v>1147</v>
      </c>
      <c r="G16" s="168" t="s">
        <v>339</v>
      </c>
      <c r="H16" s="193"/>
      <c r="I16" s="187"/>
      <c r="J16" s="304" t="s">
        <v>779</v>
      </c>
      <c r="K16" s="276"/>
      <c r="L16" s="113"/>
    </row>
    <row r="17" spans="3:12" ht="29.25" customHeight="1">
      <c r="C17" s="109"/>
      <c r="D17" s="110"/>
      <c r="E17" s="128">
        <v>4</v>
      </c>
      <c r="F17" s="169" t="s">
        <v>1148</v>
      </c>
      <c r="G17" s="168" t="s">
        <v>339</v>
      </c>
      <c r="H17" s="193"/>
      <c r="I17" s="187"/>
      <c r="J17" s="304" t="s">
        <v>779</v>
      </c>
      <c r="K17" s="276"/>
      <c r="L17" s="113"/>
    </row>
    <row r="18" spans="3:12" ht="29.25" customHeight="1">
      <c r="C18" s="109"/>
      <c r="D18" s="110"/>
      <c r="E18" s="128">
        <v>5</v>
      </c>
      <c r="F18" s="167" t="s">
        <v>343</v>
      </c>
      <c r="G18" s="170">
        <v>0</v>
      </c>
      <c r="H18" s="194"/>
      <c r="I18" s="188"/>
      <c r="J18" s="305" t="s">
        <v>779</v>
      </c>
      <c r="K18" s="277"/>
      <c r="L18" s="113"/>
    </row>
    <row r="19" spans="3:12" ht="29.25" customHeight="1">
      <c r="C19" s="109"/>
      <c r="D19" s="110"/>
      <c r="E19" s="128" t="s">
        <v>1238</v>
      </c>
      <c r="F19" s="167" t="s">
        <v>780</v>
      </c>
      <c r="G19" s="281" t="s">
        <v>1421</v>
      </c>
      <c r="H19" s="238"/>
      <c r="I19" s="239"/>
      <c r="J19" s="304" t="s">
        <v>779</v>
      </c>
      <c r="K19" s="276"/>
      <c r="L19" s="113"/>
    </row>
    <row r="20" spans="3:12" ht="29.25" customHeight="1">
      <c r="C20" s="109"/>
      <c r="D20" s="110"/>
      <c r="E20" s="128" t="s">
        <v>1239</v>
      </c>
      <c r="F20" s="114" t="s">
        <v>770</v>
      </c>
      <c r="G20" s="175">
        <f aca="true" t="shared" si="0" ref="G20:G29">SUM(J20:K20)</f>
        <v>0</v>
      </c>
      <c r="H20" s="133">
        <v>0</v>
      </c>
      <c r="I20" s="189"/>
      <c r="J20" s="306">
        <f>SUM(J21:J30)</f>
        <v>0</v>
      </c>
      <c r="K20" s="278"/>
      <c r="L20" s="113"/>
    </row>
    <row r="21" spans="3:12" ht="21" customHeight="1">
      <c r="C21" s="109"/>
      <c r="D21" s="110"/>
      <c r="E21" s="128" t="s">
        <v>1425</v>
      </c>
      <c r="F21" s="148" t="s">
        <v>248</v>
      </c>
      <c r="G21" s="175">
        <f t="shared" si="0"/>
        <v>0</v>
      </c>
      <c r="H21" s="133">
        <v>0</v>
      </c>
      <c r="I21" s="189"/>
      <c r="J21" s="307"/>
      <c r="K21" s="278"/>
      <c r="L21" s="113"/>
    </row>
    <row r="22" spans="3:12" ht="21" customHeight="1">
      <c r="C22" s="109"/>
      <c r="D22" s="110"/>
      <c r="E22" s="128" t="s">
        <v>1426</v>
      </c>
      <c r="F22" s="148" t="s">
        <v>249</v>
      </c>
      <c r="G22" s="175">
        <f t="shared" si="0"/>
        <v>0</v>
      </c>
      <c r="H22" s="133">
        <v>0</v>
      </c>
      <c r="I22" s="189"/>
      <c r="J22" s="307"/>
      <c r="K22" s="278"/>
      <c r="L22" s="113"/>
    </row>
    <row r="23" spans="3:12" ht="21" customHeight="1">
      <c r="C23" s="109"/>
      <c r="D23" s="110"/>
      <c r="E23" s="128" t="s">
        <v>1427</v>
      </c>
      <c r="F23" s="148" t="s">
        <v>250</v>
      </c>
      <c r="G23" s="175">
        <f t="shared" si="0"/>
        <v>0</v>
      </c>
      <c r="H23" s="133">
        <v>0</v>
      </c>
      <c r="I23" s="189"/>
      <c r="J23" s="307"/>
      <c r="K23" s="278"/>
      <c r="L23" s="113"/>
    </row>
    <row r="24" spans="3:12" ht="21" customHeight="1">
      <c r="C24" s="109"/>
      <c r="D24" s="110"/>
      <c r="E24" s="128" t="s">
        <v>1428</v>
      </c>
      <c r="F24" s="148" t="s">
        <v>1429</v>
      </c>
      <c r="G24" s="175">
        <f t="shared" si="0"/>
        <v>0</v>
      </c>
      <c r="H24" s="133">
        <v>0</v>
      </c>
      <c r="I24" s="189"/>
      <c r="J24" s="307"/>
      <c r="K24" s="278"/>
      <c r="L24" s="113"/>
    </row>
    <row r="25" spans="3:12" ht="21" customHeight="1">
      <c r="C25" s="109"/>
      <c r="D25" s="110"/>
      <c r="E25" s="128" t="s">
        <v>1430</v>
      </c>
      <c r="F25" s="148" t="s">
        <v>251</v>
      </c>
      <c r="G25" s="175">
        <f t="shared" si="0"/>
        <v>0</v>
      </c>
      <c r="H25" s="133">
        <v>0</v>
      </c>
      <c r="I25" s="189"/>
      <c r="J25" s="307"/>
      <c r="K25" s="278"/>
      <c r="L25" s="113"/>
    </row>
    <row r="26" spans="3:12" ht="21" customHeight="1">
      <c r="C26" s="109"/>
      <c r="D26" s="110"/>
      <c r="E26" s="128" t="s">
        <v>1431</v>
      </c>
      <c r="F26" s="148" t="s">
        <v>252</v>
      </c>
      <c r="G26" s="175">
        <f t="shared" si="0"/>
        <v>0</v>
      </c>
      <c r="H26" s="133">
        <v>0</v>
      </c>
      <c r="I26" s="189"/>
      <c r="J26" s="307"/>
      <c r="K26" s="278"/>
      <c r="L26" s="113"/>
    </row>
    <row r="27" spans="3:12" ht="21" customHeight="1">
      <c r="C27" s="109"/>
      <c r="D27" s="110"/>
      <c r="E27" s="128" t="s">
        <v>1432</v>
      </c>
      <c r="F27" s="148" t="s">
        <v>253</v>
      </c>
      <c r="G27" s="175">
        <f t="shared" si="0"/>
        <v>0</v>
      </c>
      <c r="H27" s="133">
        <v>0</v>
      </c>
      <c r="I27" s="189"/>
      <c r="J27" s="307"/>
      <c r="K27" s="278"/>
      <c r="L27" s="113"/>
    </row>
    <row r="28" spans="3:15" ht="21" customHeight="1">
      <c r="C28" s="109"/>
      <c r="D28" s="110"/>
      <c r="E28" s="128" t="s">
        <v>1433</v>
      </c>
      <c r="F28" s="148" t="s">
        <v>254</v>
      </c>
      <c r="G28" s="175">
        <f t="shared" si="0"/>
        <v>0</v>
      </c>
      <c r="H28" s="133">
        <v>0</v>
      </c>
      <c r="I28" s="189"/>
      <c r="J28" s="307"/>
      <c r="K28" s="278"/>
      <c r="L28" s="113"/>
      <c r="M28" s="149"/>
      <c r="N28" s="149"/>
      <c r="O28" s="149"/>
    </row>
    <row r="29" spans="3:15" ht="21" customHeight="1">
      <c r="C29" s="109"/>
      <c r="D29" s="110"/>
      <c r="E29" s="128" t="s">
        <v>1434</v>
      </c>
      <c r="F29" s="150"/>
      <c r="G29" s="190">
        <f t="shared" si="0"/>
        <v>0</v>
      </c>
      <c r="H29" s="133">
        <v>0</v>
      </c>
      <c r="I29" s="189"/>
      <c r="J29" s="307"/>
      <c r="K29" s="278"/>
      <c r="L29" s="113"/>
      <c r="M29" s="149"/>
      <c r="N29" s="122"/>
      <c r="O29" s="122"/>
    </row>
    <row r="30" spans="3:15" ht="15" customHeight="1">
      <c r="C30" s="109"/>
      <c r="D30" s="110"/>
      <c r="E30" s="273"/>
      <c r="F30" s="274" t="s">
        <v>1435</v>
      </c>
      <c r="G30" s="275"/>
      <c r="H30" s="195"/>
      <c r="I30" s="171"/>
      <c r="J30" s="308"/>
      <c r="K30" s="171"/>
      <c r="L30" s="113"/>
      <c r="M30" s="149"/>
      <c r="N30" s="122"/>
      <c r="O30" s="122"/>
    </row>
    <row r="31" spans="3:15" ht="21" customHeight="1">
      <c r="C31" s="109"/>
      <c r="D31" s="110"/>
      <c r="E31" s="271" t="s">
        <v>1240</v>
      </c>
      <c r="F31" s="272" t="s">
        <v>255</v>
      </c>
      <c r="G31" s="174">
        <f aca="true" t="shared" si="1" ref="G31:G52">SUM(J31:K31)</f>
        <v>0</v>
      </c>
      <c r="H31" s="133">
        <v>0</v>
      </c>
      <c r="I31" s="189"/>
      <c r="J31" s="307"/>
      <c r="K31" s="278"/>
      <c r="L31" s="113"/>
      <c r="M31" s="149"/>
      <c r="N31" s="149"/>
      <c r="O31" s="149"/>
    </row>
    <row r="32" spans="3:12" ht="21" customHeight="1">
      <c r="C32" s="109"/>
      <c r="D32" s="110"/>
      <c r="E32" s="177" t="s">
        <v>1241</v>
      </c>
      <c r="F32" s="250" t="s">
        <v>256</v>
      </c>
      <c r="G32" s="175">
        <f t="shared" si="1"/>
        <v>0</v>
      </c>
      <c r="H32" s="133">
        <v>0</v>
      </c>
      <c r="I32" s="191"/>
      <c r="J32" s="307"/>
      <c r="K32" s="278"/>
      <c r="L32" s="113"/>
    </row>
    <row r="33" spans="3:12" ht="21" customHeight="1">
      <c r="C33" s="109"/>
      <c r="D33" s="110"/>
      <c r="E33" s="177" t="s">
        <v>1242</v>
      </c>
      <c r="F33" s="250" t="s">
        <v>257</v>
      </c>
      <c r="G33" s="175">
        <f t="shared" si="1"/>
        <v>0</v>
      </c>
      <c r="H33" s="133">
        <v>0</v>
      </c>
      <c r="I33" s="191"/>
      <c r="J33" s="307"/>
      <c r="K33" s="278"/>
      <c r="L33" s="113"/>
    </row>
    <row r="34" spans="3:12" ht="21" customHeight="1">
      <c r="C34" s="109"/>
      <c r="D34" s="110"/>
      <c r="E34" s="177" t="s">
        <v>1243</v>
      </c>
      <c r="F34" s="250" t="s">
        <v>258</v>
      </c>
      <c r="G34" s="175">
        <f t="shared" si="1"/>
        <v>0</v>
      </c>
      <c r="H34" s="133">
        <v>0</v>
      </c>
      <c r="I34" s="191"/>
      <c r="J34" s="307"/>
      <c r="K34" s="278"/>
      <c r="L34" s="113"/>
    </row>
    <row r="35" spans="3:12" ht="21" customHeight="1">
      <c r="C35" s="109"/>
      <c r="D35" s="110"/>
      <c r="E35" s="177" t="s">
        <v>1244</v>
      </c>
      <c r="F35" s="250" t="s">
        <v>259</v>
      </c>
      <c r="G35" s="175">
        <f t="shared" si="1"/>
        <v>0</v>
      </c>
      <c r="H35" s="133">
        <v>0</v>
      </c>
      <c r="I35" s="191"/>
      <c r="J35" s="307"/>
      <c r="K35" s="278"/>
      <c r="L35" s="113"/>
    </row>
    <row r="36" spans="3:12" ht="21" customHeight="1">
      <c r="C36" s="109"/>
      <c r="D36" s="179"/>
      <c r="E36" s="177" t="s">
        <v>1245</v>
      </c>
      <c r="F36" s="250" t="s">
        <v>260</v>
      </c>
      <c r="G36" s="175">
        <f t="shared" si="1"/>
        <v>0</v>
      </c>
      <c r="H36" s="133">
        <v>0</v>
      </c>
      <c r="I36" s="191"/>
      <c r="J36" s="307"/>
      <c r="K36" s="278"/>
      <c r="L36" s="180"/>
    </row>
    <row r="37" spans="4:12" ht="21" customHeight="1">
      <c r="D37" s="181"/>
      <c r="E37" s="177" t="s">
        <v>1246</v>
      </c>
      <c r="F37" s="250" t="s">
        <v>261</v>
      </c>
      <c r="G37" s="175">
        <f t="shared" si="1"/>
        <v>0</v>
      </c>
      <c r="H37" s="133">
        <v>0</v>
      </c>
      <c r="I37" s="191"/>
      <c r="J37" s="307"/>
      <c r="K37" s="278"/>
      <c r="L37" s="180"/>
    </row>
    <row r="38" spans="4:12" ht="21" customHeight="1">
      <c r="D38" s="181"/>
      <c r="E38" s="177" t="s">
        <v>1247</v>
      </c>
      <c r="F38" s="250" t="s">
        <v>262</v>
      </c>
      <c r="G38" s="175">
        <f t="shared" si="1"/>
        <v>0</v>
      </c>
      <c r="H38" s="133">
        <v>0</v>
      </c>
      <c r="I38" s="191"/>
      <c r="J38" s="307"/>
      <c r="K38" s="278"/>
      <c r="L38" s="180"/>
    </row>
    <row r="39" spans="4:12" ht="21" customHeight="1">
      <c r="D39" s="181"/>
      <c r="E39" s="177" t="s">
        <v>301</v>
      </c>
      <c r="F39" s="251" t="s">
        <v>302</v>
      </c>
      <c r="G39" s="175">
        <f>G40+G42+G43+G47+G48</f>
        <v>0</v>
      </c>
      <c r="H39" s="133">
        <v>0</v>
      </c>
      <c r="I39" s="191"/>
      <c r="J39" s="306">
        <f>J40+J42+J43+J47+J48</f>
        <v>0</v>
      </c>
      <c r="K39" s="278"/>
      <c r="L39" s="180"/>
    </row>
    <row r="40" spans="4:12" ht="21" customHeight="1">
      <c r="D40" s="181"/>
      <c r="E40" s="177" t="s">
        <v>303</v>
      </c>
      <c r="F40" s="248" t="s">
        <v>304</v>
      </c>
      <c r="G40" s="175">
        <f t="shared" si="1"/>
        <v>0</v>
      </c>
      <c r="H40" s="133">
        <v>0</v>
      </c>
      <c r="I40" s="191"/>
      <c r="J40" s="307"/>
      <c r="K40" s="278"/>
      <c r="L40" s="180"/>
    </row>
    <row r="41" spans="4:12" ht="21" customHeight="1">
      <c r="D41" s="181"/>
      <c r="E41" s="177" t="s">
        <v>305</v>
      </c>
      <c r="F41" s="248" t="s">
        <v>306</v>
      </c>
      <c r="G41" s="175">
        <f t="shared" si="1"/>
        <v>0</v>
      </c>
      <c r="H41" s="133">
        <v>0</v>
      </c>
      <c r="I41" s="191"/>
      <c r="J41" s="307"/>
      <c r="K41" s="278"/>
      <c r="L41" s="180"/>
    </row>
    <row r="42" spans="4:12" ht="21" customHeight="1">
      <c r="D42" s="181"/>
      <c r="E42" s="177" t="s">
        <v>307</v>
      </c>
      <c r="F42" s="248" t="s">
        <v>308</v>
      </c>
      <c r="G42" s="175">
        <f t="shared" si="1"/>
        <v>0</v>
      </c>
      <c r="H42" s="133">
        <v>0</v>
      </c>
      <c r="I42" s="191"/>
      <c r="J42" s="307"/>
      <c r="K42" s="278"/>
      <c r="L42" s="180"/>
    </row>
    <row r="43" spans="4:12" ht="21" customHeight="1">
      <c r="D43" s="181"/>
      <c r="E43" s="177" t="s">
        <v>309</v>
      </c>
      <c r="F43" s="251" t="s">
        <v>310</v>
      </c>
      <c r="G43" s="175">
        <f>SUM(G44:G46)</f>
        <v>0</v>
      </c>
      <c r="H43" s="133">
        <v>0</v>
      </c>
      <c r="I43" s="191"/>
      <c r="J43" s="306">
        <f>SUM(J44:J46)</f>
        <v>0</v>
      </c>
      <c r="K43" s="278"/>
      <c r="L43" s="180"/>
    </row>
    <row r="44" spans="4:12" ht="21" customHeight="1">
      <c r="D44" s="181"/>
      <c r="E44" s="177" t="s">
        <v>311</v>
      </c>
      <c r="F44" s="248" t="s">
        <v>312</v>
      </c>
      <c r="G44" s="175">
        <f t="shared" si="1"/>
        <v>0</v>
      </c>
      <c r="H44" s="133">
        <v>0</v>
      </c>
      <c r="I44" s="191"/>
      <c r="J44" s="307"/>
      <c r="K44" s="278"/>
      <c r="L44" s="180"/>
    </row>
    <row r="45" spans="4:12" ht="21" customHeight="1">
      <c r="D45" s="181"/>
      <c r="E45" s="177" t="s">
        <v>313</v>
      </c>
      <c r="F45" s="248" t="s">
        <v>314</v>
      </c>
      <c r="G45" s="175">
        <f t="shared" si="1"/>
        <v>0</v>
      </c>
      <c r="H45" s="133">
        <v>0</v>
      </c>
      <c r="I45" s="191"/>
      <c r="J45" s="307"/>
      <c r="K45" s="278"/>
      <c r="L45" s="180"/>
    </row>
    <row r="46" spans="4:12" ht="21" customHeight="1">
      <c r="D46" s="181"/>
      <c r="E46" s="177" t="s">
        <v>315</v>
      </c>
      <c r="F46" s="248" t="s">
        <v>316</v>
      </c>
      <c r="G46" s="175">
        <f t="shared" si="1"/>
        <v>0</v>
      </c>
      <c r="H46" s="133">
        <v>0</v>
      </c>
      <c r="I46" s="191"/>
      <c r="J46" s="307"/>
      <c r="K46" s="278"/>
      <c r="L46" s="180"/>
    </row>
    <row r="47" spans="4:12" ht="21" customHeight="1">
      <c r="D47" s="181"/>
      <c r="E47" s="177" t="s">
        <v>317</v>
      </c>
      <c r="F47" s="250" t="s">
        <v>318</v>
      </c>
      <c r="G47" s="175">
        <f t="shared" si="1"/>
        <v>0</v>
      </c>
      <c r="H47" s="133">
        <v>0</v>
      </c>
      <c r="I47" s="191"/>
      <c r="J47" s="307"/>
      <c r="K47" s="278"/>
      <c r="L47" s="180"/>
    </row>
    <row r="48" spans="4:12" ht="21" customHeight="1">
      <c r="D48" s="181"/>
      <c r="E48" s="177" t="s">
        <v>1400</v>
      </c>
      <c r="F48" s="250" t="s">
        <v>319</v>
      </c>
      <c r="G48" s="175">
        <f t="shared" si="1"/>
        <v>0</v>
      </c>
      <c r="H48" s="133">
        <v>0</v>
      </c>
      <c r="I48" s="191"/>
      <c r="J48" s="307"/>
      <c r="K48" s="278"/>
      <c r="L48" s="180"/>
    </row>
    <row r="49" spans="4:12" ht="21" customHeight="1">
      <c r="D49" s="181"/>
      <c r="E49" s="177" t="s">
        <v>320</v>
      </c>
      <c r="F49" s="250" t="s">
        <v>321</v>
      </c>
      <c r="G49" s="175">
        <f t="shared" si="1"/>
        <v>0</v>
      </c>
      <c r="H49" s="133">
        <v>0</v>
      </c>
      <c r="I49" s="191"/>
      <c r="J49" s="307"/>
      <c r="K49" s="278"/>
      <c r="L49" s="180"/>
    </row>
    <row r="50" spans="4:12" ht="21" customHeight="1">
      <c r="D50" s="181"/>
      <c r="E50" s="177" t="s">
        <v>322</v>
      </c>
      <c r="F50" s="250" t="s">
        <v>323</v>
      </c>
      <c r="G50" s="175">
        <f t="shared" si="1"/>
        <v>0</v>
      </c>
      <c r="H50" s="133">
        <v>0</v>
      </c>
      <c r="I50" s="191"/>
      <c r="J50" s="307"/>
      <c r="K50" s="278"/>
      <c r="L50" s="180"/>
    </row>
    <row r="51" spans="4:12" ht="21" customHeight="1">
      <c r="D51" s="181"/>
      <c r="E51" s="177" t="s">
        <v>324</v>
      </c>
      <c r="F51" s="250" t="s">
        <v>325</v>
      </c>
      <c r="G51" s="175">
        <f t="shared" si="1"/>
        <v>0</v>
      </c>
      <c r="H51" s="133">
        <v>0</v>
      </c>
      <c r="I51" s="191"/>
      <c r="J51" s="307"/>
      <c r="K51" s="278"/>
      <c r="L51" s="180"/>
    </row>
    <row r="52" spans="4:12" ht="21" customHeight="1" thickBot="1">
      <c r="D52" s="181"/>
      <c r="E52" s="178" t="s">
        <v>326</v>
      </c>
      <c r="F52" s="252" t="s">
        <v>327</v>
      </c>
      <c r="G52" s="176">
        <f t="shared" si="1"/>
        <v>0</v>
      </c>
      <c r="H52" s="136">
        <v>0</v>
      </c>
      <c r="I52" s="189"/>
      <c r="J52" s="307"/>
      <c r="K52" s="278"/>
      <c r="L52" s="180"/>
    </row>
    <row r="53" spans="4:12" ht="11.25">
      <c r="D53" s="182"/>
      <c r="E53" s="183"/>
      <c r="F53" s="183"/>
      <c r="G53" s="183"/>
      <c r="H53" s="183"/>
      <c r="I53" s="183"/>
      <c r="J53" s="265" t="s">
        <v>781</v>
      </c>
      <c r="K53" s="183"/>
      <c r="L53" s="184"/>
    </row>
  </sheetData>
  <sheetProtection password="FA9C" sheet="1" objects="1" scenarios="1" formatColumns="0" formatRows="0"/>
  <mergeCells count="1">
    <mergeCell ref="E10:G10"/>
  </mergeCells>
  <dataValidations count="4">
    <dataValidation type="decimal" allowBlank="1" showInputMessage="1" showErrorMessage="1" sqref="K20:K29 G20:G29 G31:G52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H20:J29 H31:J52">
      <formula1>-999999999999</formula1>
      <formula2>999999999999</formula2>
    </dataValidation>
    <dataValidation type="decimal" allowBlank="1" showInputMessage="1" showErrorMessage="1" sqref="I18">
      <formula1>-9999999999999</formula1>
      <formula2>9999999999999</formula2>
    </dataValidation>
  </dataValidations>
  <hyperlinks>
    <hyperlink ref="F30" location="'Г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ГВС инвестиции'!A1" display="Добавить мероприятие"/>
    <hyperlink ref="J53" location="'Г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C8:AB21"/>
  <sheetViews>
    <sheetView zoomScalePageLayoutView="0" workbookViewId="0" topLeftCell="C7">
      <selection activeCell="G19" sqref="G19"/>
    </sheetView>
  </sheetViews>
  <sheetFormatPr defaultColWidth="9.00390625" defaultRowHeight="12.75"/>
  <cols>
    <col min="1" max="2" width="0" style="88" hidden="1" customWidth="1"/>
    <col min="3" max="4" width="2.75390625" style="88" customWidth="1"/>
    <col min="5" max="5" width="6.875" style="88" customWidth="1"/>
    <col min="6" max="6" width="50.75390625" style="88" customWidth="1"/>
    <col min="7" max="7" width="40.75390625" style="88" customWidth="1"/>
    <col min="8" max="9" width="2.75390625" style="88" customWidth="1"/>
    <col min="10" max="16384" width="9.125" style="8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0"/>
      <c r="E8" s="91"/>
      <c r="F8" s="91"/>
      <c r="G8" s="91"/>
      <c r="H8" s="92"/>
    </row>
    <row r="9" spans="4:28" ht="12.75" customHeight="1">
      <c r="D9" s="93"/>
      <c r="E9" s="94"/>
      <c r="F9" s="162" t="s">
        <v>1165</v>
      </c>
      <c r="G9" s="94"/>
      <c r="H9" s="95"/>
      <c r="I9" s="96"/>
      <c r="J9" s="96"/>
      <c r="K9" s="96"/>
      <c r="L9" s="96"/>
      <c r="M9" s="96"/>
      <c r="N9" s="96"/>
      <c r="O9" s="96"/>
      <c r="P9" s="96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</row>
    <row r="10" spans="3:24" ht="36" customHeight="1">
      <c r="C10" s="98"/>
      <c r="D10" s="99"/>
      <c r="E10" s="357" t="s">
        <v>1436</v>
      </c>
      <c r="F10" s="358"/>
      <c r="G10" s="359"/>
      <c r="H10" s="100"/>
      <c r="I10" s="101"/>
      <c r="J10" s="101"/>
      <c r="K10" s="101"/>
      <c r="L10" s="101"/>
      <c r="M10" s="101"/>
      <c r="N10" s="101"/>
      <c r="O10" s="101"/>
      <c r="P10" s="101"/>
      <c r="Q10" s="102"/>
      <c r="R10" s="102"/>
      <c r="S10" s="102"/>
      <c r="T10" s="102"/>
      <c r="U10" s="102"/>
      <c r="V10" s="102"/>
      <c r="W10" s="102"/>
      <c r="X10" s="102"/>
    </row>
    <row r="11" spans="3:24" ht="12.75" customHeight="1" thickBot="1">
      <c r="C11" s="98"/>
      <c r="D11" s="99"/>
      <c r="E11" s="94"/>
      <c r="F11" s="94"/>
      <c r="G11" s="94"/>
      <c r="H11" s="95"/>
      <c r="I11" s="96"/>
      <c r="J11" s="96"/>
      <c r="K11" s="96"/>
      <c r="L11" s="96"/>
      <c r="M11" s="96"/>
      <c r="N11" s="96"/>
      <c r="O11" s="96"/>
      <c r="P11" s="96"/>
      <c r="Q11" s="102"/>
      <c r="R11" s="102"/>
      <c r="S11" s="102"/>
      <c r="T11" s="102"/>
      <c r="U11" s="102"/>
      <c r="V11" s="102"/>
      <c r="W11" s="102"/>
      <c r="X11" s="102"/>
    </row>
    <row r="12" spans="3:24" ht="30" customHeight="1" thickBot="1">
      <c r="C12" s="98"/>
      <c r="D12" s="99"/>
      <c r="E12" s="103" t="s">
        <v>289</v>
      </c>
      <c r="F12" s="104" t="s">
        <v>1234</v>
      </c>
      <c r="G12" s="105" t="s">
        <v>788</v>
      </c>
      <c r="H12" s="95"/>
      <c r="I12" s="96"/>
      <c r="J12" s="96"/>
      <c r="K12" s="96"/>
      <c r="L12" s="96"/>
      <c r="M12" s="96"/>
      <c r="N12" s="96"/>
      <c r="O12" s="96"/>
      <c r="P12" s="96"/>
      <c r="Q12" s="102"/>
      <c r="R12" s="102"/>
      <c r="S12" s="102"/>
      <c r="T12" s="102"/>
      <c r="U12" s="102"/>
      <c r="V12" s="102"/>
      <c r="W12" s="102"/>
      <c r="X12" s="102"/>
    </row>
    <row r="13" spans="3:24" ht="12" customHeight="1" thickBot="1">
      <c r="C13" s="98"/>
      <c r="D13" s="99"/>
      <c r="E13" s="106">
        <v>1</v>
      </c>
      <c r="F13" s="107">
        <f>E13+1</f>
        <v>2</v>
      </c>
      <c r="G13" s="108">
        <f>F13+1</f>
        <v>3</v>
      </c>
      <c r="H13" s="95"/>
      <c r="I13" s="96"/>
      <c r="J13" s="96"/>
      <c r="K13" s="96"/>
      <c r="L13" s="96"/>
      <c r="M13" s="96"/>
      <c r="N13" s="96"/>
      <c r="O13" s="96"/>
      <c r="P13" s="96"/>
      <c r="Q13" s="102"/>
      <c r="R13" s="102"/>
      <c r="S13" s="102"/>
      <c r="T13" s="102"/>
      <c r="U13" s="102"/>
      <c r="V13" s="102"/>
      <c r="W13" s="102"/>
      <c r="X13" s="102"/>
    </row>
    <row r="14" spans="3:8" ht="36" customHeight="1">
      <c r="C14" s="109"/>
      <c r="D14" s="110"/>
      <c r="E14" s="111">
        <v>1</v>
      </c>
      <c r="F14" s="112" t="s">
        <v>1437</v>
      </c>
      <c r="G14" s="138">
        <v>0</v>
      </c>
      <c r="H14" s="113"/>
    </row>
    <row r="15" spans="3:8" ht="36" customHeight="1">
      <c r="C15" s="109"/>
      <c r="D15" s="110"/>
      <c r="E15" s="87">
        <v>2</v>
      </c>
      <c r="F15" s="114" t="s">
        <v>1438</v>
      </c>
      <c r="G15" s="135">
        <v>0</v>
      </c>
      <c r="H15" s="113"/>
    </row>
    <row r="16" spans="3:8" ht="36" customHeight="1">
      <c r="C16" s="109"/>
      <c r="D16" s="110"/>
      <c r="E16" s="87">
        <v>3</v>
      </c>
      <c r="F16" s="114" t="s">
        <v>1439</v>
      </c>
      <c r="G16" s="135">
        <v>0</v>
      </c>
      <c r="H16" s="113"/>
    </row>
    <row r="17" spans="3:8" ht="36" customHeight="1">
      <c r="C17" s="109"/>
      <c r="D17" s="110"/>
      <c r="E17" s="87">
        <v>4</v>
      </c>
      <c r="F17" s="114" t="s">
        <v>767</v>
      </c>
      <c r="G17" s="133">
        <v>0</v>
      </c>
      <c r="H17" s="113"/>
    </row>
    <row r="18" spans="3:8" ht="36" customHeight="1" thickBot="1">
      <c r="C18" s="109"/>
      <c r="D18" s="110"/>
      <c r="E18" s="172">
        <v>5</v>
      </c>
      <c r="F18" s="173" t="s">
        <v>777</v>
      </c>
      <c r="G18" s="228">
        <v>0</v>
      </c>
      <c r="H18" s="113"/>
    </row>
    <row r="19" spans="3:8" ht="11.25">
      <c r="C19" s="109"/>
      <c r="D19" s="116"/>
      <c r="E19" s="117"/>
      <c r="F19" s="118"/>
      <c r="G19" s="119"/>
      <c r="H19" s="120"/>
    </row>
    <row r="20" spans="3:7" ht="11.25">
      <c r="C20" s="109"/>
      <c r="D20" s="109"/>
      <c r="E20" s="109"/>
      <c r="F20" s="121"/>
      <c r="G20" s="122"/>
    </row>
    <row r="21" spans="3:7" ht="11.25">
      <c r="C21" s="109"/>
      <c r="D21" s="109"/>
      <c r="E21" s="109"/>
      <c r="F21" s="121"/>
      <c r="G21" s="122"/>
    </row>
  </sheetData>
  <sheetProtection password="FA9C" sheet="1" scenarios="1" formatColumns="0" formatRows="0"/>
  <mergeCells count="1">
    <mergeCell ref="E10:G10"/>
  </mergeCells>
  <dataValidations count="4">
    <dataValidation type="decimal" allowBlank="1" showInputMessage="1" showErrorMessage="1" sqref="G17">
      <formula1>-999999999999</formula1>
      <formula2>999999999999</formula2>
    </dataValidation>
    <dataValidation type="whole" allowBlank="1" showInputMessage="1" showErrorMessage="1" sqref="G14">
      <formula1>-99999999999</formula1>
      <formula2>999999999999</formula2>
    </dataValidation>
    <dataValidation type="whole" allowBlank="1" showInputMessage="1" showErrorMessage="1" sqref="G18 G15">
      <formula1>-99999999999</formula1>
      <formula2>999999999999</formula2>
    </dataValidation>
    <dataValidation type="whole" allowBlank="1" showInputMessage="1" showErrorMessage="1" sqref="G16">
      <formula1>-9999999999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C62"/>
  <sheetViews>
    <sheetView zoomScale="85" zoomScaleNormal="85" zoomScalePageLayoutView="0" workbookViewId="0" topLeftCell="C55">
      <selection activeCell="H18" sqref="H18"/>
    </sheetView>
  </sheetViews>
  <sheetFormatPr defaultColWidth="9.00390625" defaultRowHeight="12.75"/>
  <cols>
    <col min="1" max="2" width="0" style="88" hidden="1" customWidth="1"/>
    <col min="3" max="4" width="2.75390625" style="88" customWidth="1"/>
    <col min="5" max="5" width="6.875" style="88" customWidth="1"/>
    <col min="6" max="6" width="50.75390625" style="88" customWidth="1"/>
    <col min="7" max="7" width="16.875" style="88" customWidth="1"/>
    <col min="8" max="8" width="40.75390625" style="88" customWidth="1"/>
    <col min="9" max="10" width="2.75390625" style="88" customWidth="1"/>
    <col min="11" max="16384" width="9.125" style="88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90"/>
      <c r="E8" s="91"/>
      <c r="F8" s="91"/>
      <c r="G8" s="91"/>
      <c r="H8" s="91"/>
      <c r="I8" s="92"/>
    </row>
    <row r="9" spans="4:29" ht="12.75" customHeight="1">
      <c r="D9" s="93"/>
      <c r="E9" s="94"/>
      <c r="F9" s="162" t="s">
        <v>1165</v>
      </c>
      <c r="G9" s="124"/>
      <c r="H9" s="94"/>
      <c r="I9" s="95"/>
      <c r="J9" s="96"/>
      <c r="K9" s="96"/>
      <c r="L9" s="96"/>
      <c r="M9" s="96"/>
      <c r="N9" s="96"/>
      <c r="O9" s="96"/>
      <c r="P9" s="96"/>
      <c r="Q9" s="96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</row>
    <row r="10" spans="3:25" ht="30.75" customHeight="1">
      <c r="C10" s="98"/>
      <c r="D10" s="99"/>
      <c r="E10" s="357" t="s">
        <v>1150</v>
      </c>
      <c r="F10" s="358"/>
      <c r="G10" s="358"/>
      <c r="H10" s="359"/>
      <c r="I10" s="100"/>
      <c r="J10" s="101"/>
      <c r="K10" s="101"/>
      <c r="L10" s="101"/>
      <c r="M10" s="101"/>
      <c r="N10" s="101"/>
      <c r="O10" s="101"/>
      <c r="P10" s="101"/>
      <c r="Q10" s="101"/>
      <c r="R10" s="102"/>
      <c r="S10" s="102"/>
      <c r="T10" s="102"/>
      <c r="U10" s="102"/>
      <c r="V10" s="102"/>
      <c r="W10" s="102"/>
      <c r="X10" s="102"/>
      <c r="Y10" s="102"/>
    </row>
    <row r="11" spans="3:25" ht="12.75" customHeight="1" thickBot="1">
      <c r="C11" s="98"/>
      <c r="D11" s="99"/>
      <c r="E11" s="94"/>
      <c r="F11" s="94"/>
      <c r="G11" s="94"/>
      <c r="H11" s="94"/>
      <c r="I11" s="95"/>
      <c r="J11" s="96"/>
      <c r="K11" s="96"/>
      <c r="L11" s="96"/>
      <c r="M11" s="96"/>
      <c r="N11" s="96"/>
      <c r="O11" s="96"/>
      <c r="P11" s="96"/>
      <c r="Q11" s="96"/>
      <c r="R11" s="102"/>
      <c r="S11" s="102"/>
      <c r="T11" s="102"/>
      <c r="U11" s="102"/>
      <c r="V11" s="102"/>
      <c r="W11" s="102"/>
      <c r="X11" s="102"/>
      <c r="Y11" s="102"/>
    </row>
    <row r="12" spans="3:25" ht="30" customHeight="1" thickBot="1">
      <c r="C12" s="98"/>
      <c r="D12" s="99"/>
      <c r="E12" s="103" t="s">
        <v>289</v>
      </c>
      <c r="F12" s="125" t="s">
        <v>1234</v>
      </c>
      <c r="G12" s="125" t="s">
        <v>294</v>
      </c>
      <c r="H12" s="105" t="s">
        <v>788</v>
      </c>
      <c r="I12" s="95"/>
      <c r="J12" s="96"/>
      <c r="K12" s="96"/>
      <c r="L12" s="96"/>
      <c r="M12" s="96"/>
      <c r="N12" s="96"/>
      <c r="O12" s="96"/>
      <c r="P12" s="96"/>
      <c r="Q12" s="96"/>
      <c r="R12" s="102"/>
      <c r="S12" s="102"/>
      <c r="T12" s="102"/>
      <c r="U12" s="102"/>
      <c r="V12" s="102"/>
      <c r="W12" s="102"/>
      <c r="X12" s="102"/>
      <c r="Y12" s="102"/>
    </row>
    <row r="13" spans="3:25" ht="12" customHeight="1" thickBot="1">
      <c r="C13" s="98"/>
      <c r="D13" s="99"/>
      <c r="E13" s="106">
        <v>1</v>
      </c>
      <c r="F13" s="144">
        <f>E13+1</f>
        <v>2</v>
      </c>
      <c r="G13" s="107">
        <f>F13+1</f>
        <v>3</v>
      </c>
      <c r="H13" s="108">
        <f>G13+1</f>
        <v>4</v>
      </c>
      <c r="I13" s="95"/>
      <c r="J13" s="96"/>
      <c r="K13" s="96"/>
      <c r="L13" s="96"/>
      <c r="M13" s="96"/>
      <c r="N13" s="96"/>
      <c r="O13" s="96"/>
      <c r="P13" s="96"/>
      <c r="Q13" s="96"/>
      <c r="R13" s="102"/>
      <c r="S13" s="102"/>
      <c r="T13" s="102"/>
      <c r="U13" s="102"/>
      <c r="V13" s="102"/>
      <c r="W13" s="102"/>
      <c r="X13" s="102"/>
      <c r="Y13" s="102"/>
    </row>
    <row r="14" spans="3:9" ht="29.25" customHeight="1">
      <c r="C14" s="109"/>
      <c r="D14" s="110"/>
      <c r="E14" s="126" t="s">
        <v>789</v>
      </c>
      <c r="F14" s="141" t="s">
        <v>1350</v>
      </c>
      <c r="G14" s="127" t="s">
        <v>1172</v>
      </c>
      <c r="H14" s="280" t="s">
        <v>340</v>
      </c>
      <c r="I14" s="113"/>
    </row>
    <row r="15" spans="3:9" ht="29.25" customHeight="1">
      <c r="C15" s="109"/>
      <c r="D15" s="110"/>
      <c r="E15" s="128" t="s">
        <v>1235</v>
      </c>
      <c r="F15" s="142" t="s">
        <v>1173</v>
      </c>
      <c r="G15" s="129" t="s">
        <v>1171</v>
      </c>
      <c r="H15" s="133">
        <v>32.16</v>
      </c>
      <c r="I15" s="113"/>
    </row>
    <row r="16" spans="3:9" ht="29.25" customHeight="1">
      <c r="C16" s="109"/>
      <c r="D16" s="110"/>
      <c r="E16" s="128" t="s">
        <v>1441</v>
      </c>
      <c r="F16" s="142" t="s">
        <v>379</v>
      </c>
      <c r="G16" s="129" t="s">
        <v>1171</v>
      </c>
      <c r="H16" s="133">
        <v>124.4</v>
      </c>
      <c r="I16" s="113"/>
    </row>
    <row r="17" spans="3:9" ht="36" customHeight="1">
      <c r="C17" s="109"/>
      <c r="D17" s="110"/>
      <c r="E17" s="128" t="s">
        <v>295</v>
      </c>
      <c r="F17" s="143" t="s">
        <v>1351</v>
      </c>
      <c r="G17" s="129" t="s">
        <v>1171</v>
      </c>
      <c r="H17" s="133">
        <v>0</v>
      </c>
      <c r="I17" s="113"/>
    </row>
    <row r="18" spans="3:9" ht="36" customHeight="1">
      <c r="C18" s="109"/>
      <c r="D18" s="110"/>
      <c r="E18" s="128" t="s">
        <v>296</v>
      </c>
      <c r="F18" s="143" t="s">
        <v>1352</v>
      </c>
      <c r="G18" s="129" t="s">
        <v>1171</v>
      </c>
      <c r="H18" s="133">
        <v>115.26</v>
      </c>
      <c r="I18" s="113"/>
    </row>
    <row r="19" spans="3:9" ht="23.25" customHeight="1">
      <c r="C19" s="109"/>
      <c r="D19" s="110"/>
      <c r="E19" s="130" t="s">
        <v>1151</v>
      </c>
      <c r="F19" s="143" t="s">
        <v>1353</v>
      </c>
      <c r="G19" s="129" t="s">
        <v>1171</v>
      </c>
      <c r="H19" s="163">
        <f>SUM(H20:H22)</f>
        <v>0</v>
      </c>
      <c r="I19" s="113"/>
    </row>
    <row r="20" spans="3:9" ht="15" customHeight="1">
      <c r="C20" s="109"/>
      <c r="D20" s="110"/>
      <c r="E20" s="130" t="s">
        <v>1152</v>
      </c>
      <c r="F20" s="145" t="s">
        <v>1354</v>
      </c>
      <c r="G20" s="129" t="s">
        <v>1171</v>
      </c>
      <c r="H20" s="134"/>
      <c r="I20" s="113"/>
    </row>
    <row r="21" spans="3:9" ht="15" customHeight="1">
      <c r="C21" s="109"/>
      <c r="D21" s="110"/>
      <c r="E21" s="128" t="s">
        <v>1153</v>
      </c>
      <c r="F21" s="145" t="s">
        <v>1355</v>
      </c>
      <c r="G21" s="129" t="s">
        <v>1171</v>
      </c>
      <c r="H21" s="133"/>
      <c r="I21" s="113"/>
    </row>
    <row r="22" spans="3:9" ht="15" customHeight="1">
      <c r="C22" s="109"/>
      <c r="D22" s="110"/>
      <c r="E22" s="128" t="s">
        <v>1442</v>
      </c>
      <c r="F22" s="145" t="s">
        <v>1361</v>
      </c>
      <c r="G22" s="129" t="s">
        <v>1171</v>
      </c>
      <c r="H22" s="133"/>
      <c r="I22" s="113"/>
    </row>
    <row r="23" spans="3:9" ht="42" customHeight="1">
      <c r="C23" s="109"/>
      <c r="D23" s="110"/>
      <c r="E23" s="128" t="s">
        <v>1154</v>
      </c>
      <c r="F23" s="143" t="s">
        <v>1362</v>
      </c>
      <c r="G23" s="129" t="s">
        <v>1171</v>
      </c>
      <c r="H23" s="133">
        <v>9.14</v>
      </c>
      <c r="I23" s="113"/>
    </row>
    <row r="24" spans="3:9" ht="36" customHeight="1">
      <c r="C24" s="109"/>
      <c r="D24" s="110"/>
      <c r="E24" s="128" t="s">
        <v>1155</v>
      </c>
      <c r="F24" s="143" t="s">
        <v>1166</v>
      </c>
      <c r="G24" s="129" t="s">
        <v>1171</v>
      </c>
      <c r="H24" s="133"/>
      <c r="I24" s="113"/>
    </row>
    <row r="25" spans="3:9" ht="21" customHeight="1">
      <c r="C25" s="109"/>
      <c r="D25" s="110"/>
      <c r="E25" s="128" t="s">
        <v>1341</v>
      </c>
      <c r="F25" s="145" t="s">
        <v>371</v>
      </c>
      <c r="G25" s="129" t="s">
        <v>1174</v>
      </c>
      <c r="H25" s="133"/>
      <c r="I25" s="113"/>
    </row>
    <row r="26" spans="3:9" ht="21" customHeight="1">
      <c r="C26" s="109"/>
      <c r="D26" s="110"/>
      <c r="E26" s="128" t="s">
        <v>1342</v>
      </c>
      <c r="F26" s="145" t="s">
        <v>1175</v>
      </c>
      <c r="G26" s="129" t="s">
        <v>264</v>
      </c>
      <c r="H26" s="133"/>
      <c r="I26" s="113"/>
    </row>
    <row r="27" spans="3:9" ht="25.5" customHeight="1">
      <c r="C27" s="109"/>
      <c r="D27" s="110"/>
      <c r="E27" s="128" t="s">
        <v>1156</v>
      </c>
      <c r="F27" s="143" t="s">
        <v>774</v>
      </c>
      <c r="G27" s="129" t="s">
        <v>1171</v>
      </c>
      <c r="H27" s="133"/>
      <c r="I27" s="113"/>
    </row>
    <row r="28" spans="3:9" ht="27" customHeight="1">
      <c r="C28" s="109"/>
      <c r="D28" s="110"/>
      <c r="E28" s="128" t="s">
        <v>1157</v>
      </c>
      <c r="F28" s="143" t="s">
        <v>1167</v>
      </c>
      <c r="G28" s="129" t="s">
        <v>1171</v>
      </c>
      <c r="H28" s="133"/>
      <c r="I28" s="113"/>
    </row>
    <row r="29" spans="3:9" ht="27" customHeight="1">
      <c r="C29" s="109"/>
      <c r="D29" s="110"/>
      <c r="E29" s="128" t="s">
        <v>1158</v>
      </c>
      <c r="F29" s="143" t="s">
        <v>1170</v>
      </c>
      <c r="G29" s="129" t="s">
        <v>1171</v>
      </c>
      <c r="H29" s="133"/>
      <c r="I29" s="113"/>
    </row>
    <row r="30" spans="3:9" ht="27" customHeight="1">
      <c r="C30" s="109"/>
      <c r="D30" s="110"/>
      <c r="E30" s="128" t="s">
        <v>1159</v>
      </c>
      <c r="F30" s="143" t="s">
        <v>1284</v>
      </c>
      <c r="G30" s="129" t="s">
        <v>1171</v>
      </c>
      <c r="H30" s="133"/>
      <c r="I30" s="113"/>
    </row>
    <row r="31" spans="3:9" ht="27" customHeight="1">
      <c r="C31" s="109"/>
      <c r="D31" s="110"/>
      <c r="E31" s="128" t="s">
        <v>1160</v>
      </c>
      <c r="F31" s="143" t="s">
        <v>1363</v>
      </c>
      <c r="G31" s="129" t="s">
        <v>1171</v>
      </c>
      <c r="H31" s="133"/>
      <c r="I31" s="113"/>
    </row>
    <row r="32" spans="3:9" ht="27" customHeight="1">
      <c r="C32" s="109"/>
      <c r="D32" s="110"/>
      <c r="E32" s="128" t="s">
        <v>771</v>
      </c>
      <c r="F32" s="143" t="s">
        <v>1285</v>
      </c>
      <c r="G32" s="129" t="s">
        <v>1171</v>
      </c>
      <c r="H32" s="133"/>
      <c r="I32" s="113"/>
    </row>
    <row r="33" spans="3:9" ht="27" customHeight="1">
      <c r="C33" s="109"/>
      <c r="D33" s="110"/>
      <c r="E33" s="128" t="s">
        <v>772</v>
      </c>
      <c r="F33" s="143" t="s">
        <v>773</v>
      </c>
      <c r="G33" s="129" t="s">
        <v>1171</v>
      </c>
      <c r="H33" s="133"/>
      <c r="I33" s="113"/>
    </row>
    <row r="34" spans="3:9" ht="27" customHeight="1">
      <c r="C34" s="109"/>
      <c r="D34" s="110"/>
      <c r="E34" s="128" t="s">
        <v>1161</v>
      </c>
      <c r="F34" s="143" t="s">
        <v>1168</v>
      </c>
      <c r="G34" s="129" t="s">
        <v>1171</v>
      </c>
      <c r="H34" s="133"/>
      <c r="I34" s="113"/>
    </row>
    <row r="35" spans="3:9" ht="27" customHeight="1">
      <c r="C35" s="109"/>
      <c r="D35" s="110"/>
      <c r="E35" s="128" t="s">
        <v>768</v>
      </c>
      <c r="F35" s="143" t="s">
        <v>1285</v>
      </c>
      <c r="G35" s="129" t="s">
        <v>1171</v>
      </c>
      <c r="H35" s="133"/>
      <c r="I35" s="113"/>
    </row>
    <row r="36" spans="3:9" ht="27" customHeight="1">
      <c r="C36" s="109"/>
      <c r="D36" s="110"/>
      <c r="E36" s="128" t="s">
        <v>769</v>
      </c>
      <c r="F36" s="143" t="s">
        <v>773</v>
      </c>
      <c r="G36" s="129" t="s">
        <v>1171</v>
      </c>
      <c r="H36" s="133"/>
      <c r="I36" s="113"/>
    </row>
    <row r="37" spans="3:9" ht="27" customHeight="1">
      <c r="C37" s="109"/>
      <c r="D37" s="110"/>
      <c r="E37" s="128" t="s">
        <v>1343</v>
      </c>
      <c r="F37" s="143" t="s">
        <v>1447</v>
      </c>
      <c r="G37" s="129" t="s">
        <v>1171</v>
      </c>
      <c r="H37" s="133"/>
      <c r="I37" s="113"/>
    </row>
    <row r="38" spans="3:9" ht="28.5" customHeight="1">
      <c r="C38" s="109"/>
      <c r="D38" s="110"/>
      <c r="E38" s="128" t="s">
        <v>1346</v>
      </c>
      <c r="F38" s="145" t="s">
        <v>1445</v>
      </c>
      <c r="G38" s="129" t="s">
        <v>1171</v>
      </c>
      <c r="H38" s="133"/>
      <c r="I38" s="113"/>
    </row>
    <row r="39" spans="3:9" ht="28.5" customHeight="1">
      <c r="C39" s="109"/>
      <c r="D39" s="110"/>
      <c r="E39" s="128" t="s">
        <v>1344</v>
      </c>
      <c r="F39" s="145" t="s">
        <v>1446</v>
      </c>
      <c r="G39" s="129" t="s">
        <v>1171</v>
      </c>
      <c r="H39" s="133"/>
      <c r="I39" s="113"/>
    </row>
    <row r="40" spans="3:9" ht="28.5" customHeight="1">
      <c r="C40" s="109"/>
      <c r="D40" s="110"/>
      <c r="E40" s="128" t="s">
        <v>1345</v>
      </c>
      <c r="F40" s="145" t="s">
        <v>1365</v>
      </c>
      <c r="G40" s="129" t="s">
        <v>1174</v>
      </c>
      <c r="H40" s="133"/>
      <c r="I40" s="113"/>
    </row>
    <row r="41" spans="3:9" ht="28.5" customHeight="1">
      <c r="C41" s="109"/>
      <c r="D41" s="110"/>
      <c r="E41" s="128" t="s">
        <v>1347</v>
      </c>
      <c r="F41" s="145" t="s">
        <v>1364</v>
      </c>
      <c r="G41" s="129" t="s">
        <v>1179</v>
      </c>
      <c r="H41" s="133"/>
      <c r="I41" s="113"/>
    </row>
    <row r="42" spans="3:9" ht="28.5" customHeight="1">
      <c r="C42" s="109"/>
      <c r="D42" s="110"/>
      <c r="E42" s="128" t="s">
        <v>1348</v>
      </c>
      <c r="F42" s="145" t="s">
        <v>1448</v>
      </c>
      <c r="G42" s="129" t="s">
        <v>1171</v>
      </c>
      <c r="H42" s="133"/>
      <c r="I42" s="113"/>
    </row>
    <row r="43" spans="3:9" ht="48" customHeight="1">
      <c r="C43" s="109"/>
      <c r="D43" s="110"/>
      <c r="E43" s="128" t="s">
        <v>1349</v>
      </c>
      <c r="F43" s="143" t="s">
        <v>1169</v>
      </c>
      <c r="G43" s="129" t="s">
        <v>1171</v>
      </c>
      <c r="H43" s="133"/>
      <c r="I43" s="113"/>
    </row>
    <row r="44" spans="3:9" ht="30" customHeight="1">
      <c r="C44" s="109"/>
      <c r="D44" s="110"/>
      <c r="E44" s="128" t="s">
        <v>1236</v>
      </c>
      <c r="F44" s="146" t="s">
        <v>1357</v>
      </c>
      <c r="G44" s="129" t="s">
        <v>1171</v>
      </c>
      <c r="H44" s="133"/>
      <c r="I44" s="113"/>
    </row>
    <row r="45" spans="3:9" ht="60.75" customHeight="1">
      <c r="C45" s="109"/>
      <c r="D45" s="110"/>
      <c r="E45" s="128" t="s">
        <v>1237</v>
      </c>
      <c r="F45" s="142" t="s">
        <v>1356</v>
      </c>
      <c r="G45" s="129" t="s">
        <v>1171</v>
      </c>
      <c r="H45" s="133"/>
      <c r="I45" s="113"/>
    </row>
    <row r="46" spans="3:9" ht="23.25" customHeight="1">
      <c r="C46" s="109"/>
      <c r="D46" s="110"/>
      <c r="E46" s="128" t="s">
        <v>1238</v>
      </c>
      <c r="F46" s="142" t="s">
        <v>1176</v>
      </c>
      <c r="G46" s="129" t="s">
        <v>1171</v>
      </c>
      <c r="H46" s="133"/>
      <c r="I46" s="113"/>
    </row>
    <row r="47" spans="3:9" ht="23.25" customHeight="1">
      <c r="C47" s="109"/>
      <c r="D47" s="110"/>
      <c r="E47" s="128" t="s">
        <v>1239</v>
      </c>
      <c r="F47" s="146" t="s">
        <v>1359</v>
      </c>
      <c r="G47" s="129" t="s">
        <v>1358</v>
      </c>
      <c r="H47" s="163">
        <f>SUM(H48:H49)</f>
        <v>0</v>
      </c>
      <c r="I47" s="113"/>
    </row>
    <row r="48" spans="3:9" ht="23.25" customHeight="1">
      <c r="C48" s="109"/>
      <c r="D48" s="110"/>
      <c r="E48" s="128" t="s">
        <v>1425</v>
      </c>
      <c r="F48" s="143" t="s">
        <v>1354</v>
      </c>
      <c r="G48" s="129" t="s">
        <v>1358</v>
      </c>
      <c r="H48" s="133"/>
      <c r="I48" s="113"/>
    </row>
    <row r="49" spans="3:9" ht="23.25" customHeight="1">
      <c r="C49" s="109"/>
      <c r="D49" s="110"/>
      <c r="E49" s="128" t="s">
        <v>1426</v>
      </c>
      <c r="F49" s="143" t="s">
        <v>1355</v>
      </c>
      <c r="G49" s="129" t="s">
        <v>1358</v>
      </c>
      <c r="H49" s="133"/>
      <c r="I49" s="113"/>
    </row>
    <row r="50" spans="3:9" ht="36" customHeight="1">
      <c r="C50" s="109"/>
      <c r="D50" s="110"/>
      <c r="E50" s="128" t="s">
        <v>1240</v>
      </c>
      <c r="F50" s="146" t="s">
        <v>1440</v>
      </c>
      <c r="G50" s="129" t="s">
        <v>1358</v>
      </c>
      <c r="H50" s="135"/>
      <c r="I50" s="113"/>
    </row>
    <row r="51" spans="3:9" ht="36" customHeight="1">
      <c r="C51" s="109"/>
      <c r="D51" s="110"/>
      <c r="E51" s="128" t="s">
        <v>1241</v>
      </c>
      <c r="F51" s="146" t="s">
        <v>1444</v>
      </c>
      <c r="G51" s="129" t="s">
        <v>1177</v>
      </c>
      <c r="H51" s="135"/>
      <c r="I51" s="113"/>
    </row>
    <row r="52" spans="3:9" ht="36" customHeight="1">
      <c r="C52" s="109"/>
      <c r="D52" s="110"/>
      <c r="E52" s="128" t="s">
        <v>1242</v>
      </c>
      <c r="F52" s="146" t="s">
        <v>1360</v>
      </c>
      <c r="G52" s="129" t="s">
        <v>1177</v>
      </c>
      <c r="H52" s="135"/>
      <c r="I52" s="113"/>
    </row>
    <row r="53" spans="3:9" ht="36" customHeight="1">
      <c r="C53" s="109"/>
      <c r="D53" s="110"/>
      <c r="E53" s="128" t="s">
        <v>1243</v>
      </c>
      <c r="F53" s="146" t="s">
        <v>268</v>
      </c>
      <c r="G53" s="129" t="s">
        <v>1177</v>
      </c>
      <c r="H53" s="163">
        <f>H54+H55</f>
        <v>0</v>
      </c>
      <c r="I53" s="113"/>
    </row>
    <row r="54" spans="3:9" ht="36" customHeight="1">
      <c r="C54" s="109"/>
      <c r="D54" s="110"/>
      <c r="E54" s="128" t="s">
        <v>265</v>
      </c>
      <c r="F54" s="143" t="s">
        <v>267</v>
      </c>
      <c r="G54" s="129" t="s">
        <v>1177</v>
      </c>
      <c r="H54" s="230"/>
      <c r="I54" s="113"/>
    </row>
    <row r="55" spans="3:9" ht="36" customHeight="1">
      <c r="C55" s="109"/>
      <c r="D55" s="110"/>
      <c r="E55" s="128" t="s">
        <v>266</v>
      </c>
      <c r="F55" s="143" t="s">
        <v>330</v>
      </c>
      <c r="G55" s="129" t="s">
        <v>1177</v>
      </c>
      <c r="H55" s="230"/>
      <c r="I55" s="113"/>
    </row>
    <row r="56" spans="3:9" ht="36" customHeight="1">
      <c r="C56" s="109"/>
      <c r="D56" s="110"/>
      <c r="E56" s="128" t="s">
        <v>1244</v>
      </c>
      <c r="F56" s="146" t="s">
        <v>269</v>
      </c>
      <c r="G56" s="129" t="s">
        <v>1233</v>
      </c>
      <c r="H56" s="230"/>
      <c r="I56" s="113"/>
    </row>
    <row r="57" spans="3:9" ht="36" customHeight="1">
      <c r="C57" s="109"/>
      <c r="D57" s="110"/>
      <c r="E57" s="128" t="s">
        <v>1245</v>
      </c>
      <c r="F57" s="146" t="s">
        <v>270</v>
      </c>
      <c r="G57" s="229" t="s">
        <v>271</v>
      </c>
      <c r="H57" s="230"/>
      <c r="I57" s="113"/>
    </row>
    <row r="58" spans="3:9" ht="36" customHeight="1">
      <c r="C58" s="109"/>
      <c r="D58" s="110"/>
      <c r="E58" s="128" t="s">
        <v>1246</v>
      </c>
      <c r="F58" s="146" t="s">
        <v>1443</v>
      </c>
      <c r="G58" s="129" t="s">
        <v>1178</v>
      </c>
      <c r="H58" s="133"/>
      <c r="I58" s="113"/>
    </row>
    <row r="59" spans="3:9" ht="36" customHeight="1">
      <c r="C59" s="109"/>
      <c r="D59" s="110"/>
      <c r="E59" s="128" t="s">
        <v>1247</v>
      </c>
      <c r="F59" s="146" t="s">
        <v>790</v>
      </c>
      <c r="G59" s="129" t="s">
        <v>1179</v>
      </c>
      <c r="H59" s="133"/>
      <c r="I59" s="113"/>
    </row>
    <row r="60" spans="3:9" ht="36" customHeight="1">
      <c r="C60" s="109"/>
      <c r="D60" s="110"/>
      <c r="E60" s="140" t="s">
        <v>301</v>
      </c>
      <c r="F60" s="312" t="s">
        <v>331</v>
      </c>
      <c r="G60" s="314" t="s">
        <v>247</v>
      </c>
      <c r="H60" s="313"/>
      <c r="I60" s="113"/>
    </row>
    <row r="61" spans="3:9" ht="75" customHeight="1" thickBot="1">
      <c r="C61" s="109"/>
      <c r="D61" s="110"/>
      <c r="E61" s="131" t="s">
        <v>309</v>
      </c>
      <c r="F61" s="147" t="s">
        <v>775</v>
      </c>
      <c r="G61" s="269"/>
      <c r="H61" s="315"/>
      <c r="I61" s="113"/>
    </row>
    <row r="62" spans="4:9" ht="11.25">
      <c r="D62" s="132"/>
      <c r="E62" s="119"/>
      <c r="F62" s="119"/>
      <c r="G62" s="119"/>
      <c r="H62" s="119"/>
      <c r="I62" s="120"/>
    </row>
  </sheetData>
  <sheetProtection password="FA9C" sheet="1" scenarios="1" formatColumns="0" formatRows="0"/>
  <mergeCells count="1">
    <mergeCell ref="E10:H10"/>
  </mergeCells>
  <dataValidations count="5">
    <dataValidation type="decimal" allowBlank="1" showInputMessage="1" showErrorMessage="1" sqref="H15:H18 H56:H60 H46:H47 H53 H27:H37">
      <formula1>-99999999999</formula1>
      <formula2>999999999999</formula2>
    </dataValidation>
    <dataValidation type="whole" allowBlank="1" showInputMessage="1" showErrorMessage="1" sqref="H48:H52 H54:H55">
      <formula1>-99999999999</formula1>
      <formula2>999999999999</formula2>
    </dataValidation>
    <dataValidation type="list" allowBlank="1" showInputMessage="1" showErrorMessage="1" sqref="H14">
      <formula1>"поставка горячей воды, оказание услуг в сфере горячего водоснабжения"</formula1>
    </dataValidation>
    <dataValidation type="decimal" allowBlank="1" showInputMessage="1" showErrorMessage="1" sqref="H19:H26 H38:H45">
      <formula1>-999999999999</formula1>
      <formula2>999999999999</formula2>
    </dataValidation>
    <dataValidation type="textLength" operator="lessThanOrEqual" allowBlank="1" showInputMessage="1" showErrorMessage="1" sqref="H61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3" t="s">
        <v>1251</v>
      </c>
      <c r="B1" s="253" t="s">
        <v>1252</v>
      </c>
      <c r="C1" s="253" t="s">
        <v>1253</v>
      </c>
    </row>
    <row r="2" ht="12.75">
      <c r="A2" s="61"/>
    </row>
    <row r="3" ht="12.75">
      <c r="A3" s="61"/>
    </row>
    <row r="4" ht="12.75">
      <c r="A4" s="61"/>
    </row>
    <row r="5" ht="12.75">
      <c r="A5" s="61"/>
    </row>
    <row r="6" ht="12.75">
      <c r="A6" s="61"/>
    </row>
    <row r="7" ht="12.75">
      <c r="A7" s="61"/>
    </row>
    <row r="8" ht="12.75">
      <c r="A8" s="61"/>
    </row>
    <row r="9" ht="12.75">
      <c r="A9" s="61"/>
    </row>
    <row r="10" ht="12.75">
      <c r="A10" s="61"/>
    </row>
    <row r="11" ht="12.75">
      <c r="A11" s="61"/>
    </row>
    <row r="12" ht="12.75">
      <c r="A12" s="61"/>
    </row>
    <row r="13" ht="12.75">
      <c r="A13" s="61"/>
    </row>
    <row r="14" ht="12.75">
      <c r="A14" s="61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горячего водоснабжения</dc:title>
  <dc:subject>Показатели подлежащие раскрытию в сфере горячего водоснабжения</dc:subject>
  <dc:creator>lvvedernikova</dc:creator>
  <cp:keywords/>
  <dc:description/>
  <cp:lastModifiedBy>Кукушкина Наталья Викторовна</cp:lastModifiedBy>
  <cp:lastPrinted>2010-04-12T14:52:29Z</cp:lastPrinted>
  <dcterms:created xsi:type="dcterms:W3CDTF">2007-06-09T08:43:05Z</dcterms:created>
  <dcterms:modified xsi:type="dcterms:W3CDTF">2010-12-14T13:05:38Z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JKH.OPEN.INFO.GVS2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2.4</vt:lpwstr>
  </property>
</Properties>
</file>